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Sheet1!$A$1:$C$104</definedName>
  </definedNames>
  <calcPr calcId="124519"/>
</workbook>
</file>

<file path=xl/calcChain.xml><?xml version="1.0" encoding="utf-8"?>
<calcChain xmlns="http://schemas.openxmlformats.org/spreadsheetml/2006/main">
  <c r="C104" i="1"/>
  <c r="C84"/>
  <c r="C88"/>
  <c r="C86"/>
  <c r="C94"/>
  <c r="C92" s="1"/>
  <c r="C76"/>
  <c r="C80"/>
  <c r="C75"/>
  <c r="C72" s="1"/>
  <c r="C70"/>
  <c r="C68"/>
  <c r="C62"/>
  <c r="C58"/>
  <c r="C56"/>
  <c r="C54"/>
  <c r="C50"/>
  <c r="C47"/>
  <c r="C45"/>
  <c r="C38"/>
  <c r="C35"/>
  <c r="C33"/>
  <c r="C31"/>
  <c r="C28"/>
  <c r="C25"/>
  <c r="C65" l="1"/>
  <c r="C48"/>
  <c r="C21"/>
  <c r="D8" i="2" l="1"/>
  <c r="B5"/>
  <c r="A6"/>
</calcChain>
</file>

<file path=xl/sharedStrings.xml><?xml version="1.0" encoding="utf-8"?>
<sst xmlns="http://schemas.openxmlformats.org/spreadsheetml/2006/main" count="85" uniqueCount="59">
  <si>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</si>
  <si>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</si>
  <si>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</si>
  <si>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</si>
  <si>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</si>
  <si>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</si>
  <si>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</si>
  <si>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</si>
  <si>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</si>
  <si>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</si>
  <si>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</si>
  <si>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</si>
  <si>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</si>
  <si>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</si>
  <si>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</si>
  <si>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</si>
  <si>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</si>
  <si>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</si>
  <si>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</si>
  <si>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</si>
  <si>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</si>
  <si>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</si>
  <si>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</si>
  <si>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</si>
  <si>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</si>
  <si>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</si>
  <si>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</si>
  <si>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</si>
  <si>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</si>
  <si>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</si>
  <si>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</si>
  <si>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</si>
  <si>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</si>
  <si>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</si>
  <si>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</si>
  <si>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</si>
  <si>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</si>
  <si>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</si>
  <si>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</si>
  <si>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</si>
  <si>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</si>
  <si>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</si>
  <si>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</si>
  <si>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БР. 39</t>
  </si>
  <si>
    <t>23.05.2025.g.</t>
  </si>
  <si>
    <t>Farmalogist d.o.o.</t>
  </si>
  <si>
    <t>Sopharma Trading</t>
  </si>
  <si>
    <t>VEGA DOO</t>
  </si>
  <si>
    <t>Amicus SRB d.o.o.</t>
  </si>
  <si>
    <t>INPHARM CO DOO</t>
  </si>
  <si>
    <t>BEOHEM-3 d.o.o.</t>
  </si>
  <si>
    <t>PHOENIX PHARMA DOO BEOGRAD</t>
  </si>
  <si>
    <t>BEOMEDICA DOO</t>
  </si>
  <si>
    <t>PharmaSwiss doo</t>
  </si>
  <si>
    <t>Остали уградни материјал у ортопедији-директно п.</t>
  </si>
  <si>
    <t>MAKLER DOO BEOGRAD</t>
  </si>
  <si>
    <t>Magna Pharmacia</t>
  </si>
  <si>
    <t>EPS AD  BEOGRAD</t>
  </si>
  <si>
    <t>FLORA KOMERC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</si>
</sst>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5"/>
  <sheetViews>
    <sheetView tabSelected="1" view="pageBreakPreview" topLeftCell="A72" zoomScaleSheetLayoutView="100" workbookViewId="0">
      <selection activeCell="G77" sqref="G7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43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44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7173784.3700000001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7173784.3700000001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36</v>
      </c>
      <c r="C20" s="41">
        <v>0</v>
      </c>
    </row>
    <row r="21" spans="1:3" s="16" customFormat="1" ht="24" customHeight="1">
      <c r="A21" s="34">
        <v>14</v>
      </c>
      <c r="B21" s="15" t="s">
        <v>20</v>
      </c>
      <c r="C21" s="29">
        <f>SUM(C25+C28+C31+C33+C35+C38+C45+C47)</f>
        <v>3151401.98</v>
      </c>
    </row>
    <row r="22" spans="1:3" s="16" customFormat="1" ht="24" customHeight="1">
      <c r="A22" s="34"/>
      <c r="B22" s="61" t="s">
        <v>45</v>
      </c>
      <c r="C22" s="62">
        <v>176570.46</v>
      </c>
    </row>
    <row r="23" spans="1:3" s="16" customFormat="1" ht="24" customHeight="1">
      <c r="A23" s="34"/>
      <c r="B23" s="61" t="s">
        <v>45</v>
      </c>
      <c r="C23" s="62">
        <v>7270.45</v>
      </c>
    </row>
    <row r="24" spans="1:3" s="16" customFormat="1" ht="24" customHeight="1">
      <c r="A24" s="34"/>
      <c r="B24" s="61" t="s">
        <v>45</v>
      </c>
      <c r="C24" s="62">
        <v>1483.68</v>
      </c>
    </row>
    <row r="25" spans="1:3" s="16" customFormat="1" ht="24" customHeight="1">
      <c r="A25" s="34"/>
      <c r="B25" s="15"/>
      <c r="C25" s="63">
        <f>SUM(C22:C24)</f>
        <v>185324.59</v>
      </c>
    </row>
    <row r="26" spans="1:3" s="16" customFormat="1" ht="24" customHeight="1">
      <c r="A26" s="34"/>
      <c r="B26" s="61" t="s">
        <v>46</v>
      </c>
      <c r="C26" s="62">
        <v>43744.25</v>
      </c>
    </row>
    <row r="27" spans="1:3" s="16" customFormat="1" ht="24" customHeight="1">
      <c r="A27" s="34"/>
      <c r="B27" s="61" t="s">
        <v>46</v>
      </c>
      <c r="C27" s="62">
        <v>29700</v>
      </c>
    </row>
    <row r="28" spans="1:3" s="16" customFormat="1" ht="24" customHeight="1">
      <c r="A28" s="34"/>
      <c r="B28" s="15"/>
      <c r="C28" s="63">
        <f>SUM(C26:C27)</f>
        <v>73444.25</v>
      </c>
    </row>
    <row r="29" spans="1:3" s="16" customFormat="1" ht="24" customHeight="1">
      <c r="A29" s="34"/>
      <c r="B29" s="61" t="s">
        <v>47</v>
      </c>
      <c r="C29" s="62">
        <v>381601</v>
      </c>
    </row>
    <row r="30" spans="1:3" s="16" customFormat="1" ht="24" customHeight="1">
      <c r="A30" s="34"/>
      <c r="B30" s="61" t="s">
        <v>47</v>
      </c>
      <c r="C30" s="62">
        <v>64249.9</v>
      </c>
    </row>
    <row r="31" spans="1:3" s="16" customFormat="1" ht="24" customHeight="1">
      <c r="A31" s="34"/>
      <c r="B31" s="61"/>
      <c r="C31" s="63">
        <f>SUM(C29:C30)</f>
        <v>445850.9</v>
      </c>
    </row>
    <row r="32" spans="1:3" s="16" customFormat="1" ht="24" customHeight="1">
      <c r="A32" s="34"/>
      <c r="B32" s="61" t="s">
        <v>48</v>
      </c>
      <c r="C32" s="62">
        <v>286000</v>
      </c>
    </row>
    <row r="33" spans="1:3" s="16" customFormat="1" ht="24" customHeight="1">
      <c r="A33" s="34"/>
      <c r="B33" s="61"/>
      <c r="C33" s="63">
        <f>SUM(C32)</f>
        <v>286000</v>
      </c>
    </row>
    <row r="34" spans="1:3" s="16" customFormat="1" ht="24" customHeight="1">
      <c r="A34" s="34"/>
      <c r="B34" s="61" t="s">
        <v>49</v>
      </c>
      <c r="C34" s="62">
        <v>162987.22</v>
      </c>
    </row>
    <row r="35" spans="1:3" s="16" customFormat="1" ht="24" customHeight="1">
      <c r="A35" s="34"/>
      <c r="B35" s="61"/>
      <c r="C35" s="63">
        <f>SUM(C34)</f>
        <v>162987.22</v>
      </c>
    </row>
    <row r="36" spans="1:3" s="16" customFormat="1" ht="24" customHeight="1">
      <c r="A36" s="34"/>
      <c r="B36" s="61" t="s">
        <v>50</v>
      </c>
      <c r="C36" s="62">
        <v>291445</v>
      </c>
    </row>
    <row r="37" spans="1:3" s="16" customFormat="1" ht="24" customHeight="1">
      <c r="A37" s="34"/>
      <c r="B37" s="61" t="s">
        <v>50</v>
      </c>
      <c r="C37" s="62">
        <v>291445</v>
      </c>
    </row>
    <row r="38" spans="1:3" s="16" customFormat="1" ht="24" customHeight="1">
      <c r="A38" s="34"/>
      <c r="B38" s="61"/>
      <c r="C38" s="63">
        <f>SUM(C36:C37)</f>
        <v>582890</v>
      </c>
    </row>
    <row r="39" spans="1:3" s="16" customFormat="1" ht="24" customHeight="1">
      <c r="A39" s="34"/>
      <c r="B39" s="61" t="s">
        <v>51</v>
      </c>
      <c r="C39" s="62">
        <v>250643.8</v>
      </c>
    </row>
    <row r="40" spans="1:3" s="16" customFormat="1" ht="24" customHeight="1">
      <c r="A40" s="34"/>
      <c r="B40" s="61" t="s">
        <v>51</v>
      </c>
      <c r="C40" s="62">
        <v>29590</v>
      </c>
    </row>
    <row r="41" spans="1:3" s="16" customFormat="1" ht="24" customHeight="1">
      <c r="A41" s="34"/>
      <c r="B41" s="61" t="s">
        <v>51</v>
      </c>
      <c r="C41" s="62">
        <v>143781</v>
      </c>
    </row>
    <row r="42" spans="1:3" s="16" customFormat="1" ht="24" customHeight="1">
      <c r="A42" s="34"/>
      <c r="B42" s="61" t="s">
        <v>51</v>
      </c>
      <c r="C42" s="62">
        <v>58849.77</v>
      </c>
    </row>
    <row r="43" spans="1:3" s="16" customFormat="1" ht="24" customHeight="1">
      <c r="A43" s="34"/>
      <c r="B43" s="61" t="s">
        <v>51</v>
      </c>
      <c r="C43" s="62">
        <v>179200.45</v>
      </c>
    </row>
    <row r="44" spans="1:3" s="16" customFormat="1" ht="24" customHeight="1">
      <c r="A44" s="34"/>
      <c r="B44" s="61" t="s">
        <v>51</v>
      </c>
      <c r="C44" s="62">
        <v>29590</v>
      </c>
    </row>
    <row r="45" spans="1:3" s="16" customFormat="1" ht="24" customHeight="1">
      <c r="A45" s="34"/>
      <c r="B45" s="61"/>
      <c r="C45" s="63">
        <f>SUM(C39:C44)</f>
        <v>691655.02</v>
      </c>
    </row>
    <row r="46" spans="1:3" s="16" customFormat="1" ht="24" customHeight="1">
      <c r="A46" s="34"/>
      <c r="B46" s="61" t="s">
        <v>52</v>
      </c>
      <c r="C46" s="62">
        <v>723250</v>
      </c>
    </row>
    <row r="47" spans="1:3" s="16" customFormat="1" ht="24" customHeight="1">
      <c r="A47" s="34"/>
      <c r="B47" s="61"/>
      <c r="C47" s="63">
        <f>SUM(C46)</f>
        <v>723250</v>
      </c>
    </row>
    <row r="48" spans="1:3" s="16" customFormat="1" ht="24" customHeight="1">
      <c r="A48" s="14">
        <v>15</v>
      </c>
      <c r="B48" s="15" t="s">
        <v>21</v>
      </c>
      <c r="C48" s="35">
        <f>SUM(C50+C54+C56+C58+C62)</f>
        <v>1449482.21</v>
      </c>
    </row>
    <row r="49" spans="1:3" s="16" customFormat="1" ht="24" customHeight="1">
      <c r="A49" s="14"/>
      <c r="B49" s="61" t="s">
        <v>45</v>
      </c>
      <c r="C49" s="62">
        <v>151905.60000000001</v>
      </c>
    </row>
    <row r="50" spans="1:3" s="16" customFormat="1" ht="24" customHeight="1">
      <c r="A50" s="14"/>
      <c r="B50" s="61"/>
      <c r="C50" s="63">
        <f>SUM(C49)</f>
        <v>151905.60000000001</v>
      </c>
    </row>
    <row r="51" spans="1:3" s="16" customFormat="1" ht="24" customHeight="1">
      <c r="A51" s="14"/>
      <c r="B51" s="61" t="s">
        <v>46</v>
      </c>
      <c r="C51" s="62">
        <v>2220.2399999999998</v>
      </c>
    </row>
    <row r="52" spans="1:3" s="16" customFormat="1" ht="24" customHeight="1">
      <c r="A52" s="14"/>
      <c r="B52" s="61" t="s">
        <v>46</v>
      </c>
      <c r="C52" s="62">
        <v>22202.400000000001</v>
      </c>
    </row>
    <row r="53" spans="1:3" s="16" customFormat="1" ht="24" customHeight="1">
      <c r="A53" s="14"/>
      <c r="B53" s="61" t="s">
        <v>46</v>
      </c>
      <c r="C53" s="62">
        <v>117218.75</v>
      </c>
    </row>
    <row r="54" spans="1:3" s="16" customFormat="1" ht="24" customHeight="1">
      <c r="A54" s="14"/>
      <c r="B54" s="61"/>
      <c r="C54" s="63">
        <f>SUM(C51:C53)</f>
        <v>141641.39000000001</v>
      </c>
    </row>
    <row r="55" spans="1:3" s="16" customFormat="1" ht="24" customHeight="1">
      <c r="A55" s="14"/>
      <c r="B55" s="61" t="s">
        <v>47</v>
      </c>
      <c r="C55" s="62">
        <v>52963.9</v>
      </c>
    </row>
    <row r="56" spans="1:3" s="16" customFormat="1" ht="24" customHeight="1">
      <c r="A56" s="14"/>
      <c r="B56" s="61"/>
      <c r="C56" s="63">
        <f>SUM(C55)</f>
        <v>52963.9</v>
      </c>
    </row>
    <row r="57" spans="1:3" s="16" customFormat="1" ht="24" customHeight="1">
      <c r="A57" s="14"/>
      <c r="B57" s="61" t="s">
        <v>53</v>
      </c>
      <c r="C57" s="62">
        <v>654923.72</v>
      </c>
    </row>
    <row r="58" spans="1:3" s="16" customFormat="1" ht="24" customHeight="1">
      <c r="A58" s="14"/>
      <c r="B58" s="61"/>
      <c r="C58" s="63">
        <f>SUM(C57)</f>
        <v>654923.72</v>
      </c>
    </row>
    <row r="59" spans="1:3" s="16" customFormat="1" ht="24" customHeight="1">
      <c r="A59" s="14"/>
      <c r="B59" s="61" t="s">
        <v>51</v>
      </c>
      <c r="C59" s="62">
        <v>151582.20000000001</v>
      </c>
    </row>
    <row r="60" spans="1:3" s="16" customFormat="1" ht="24" customHeight="1">
      <c r="A60" s="14"/>
      <c r="B60" s="61" t="s">
        <v>51</v>
      </c>
      <c r="C60" s="62">
        <v>48127.199999999997</v>
      </c>
    </row>
    <row r="61" spans="1:3" s="16" customFormat="1" ht="24" customHeight="1">
      <c r="A61" s="14"/>
      <c r="B61" s="61" t="s">
        <v>51</v>
      </c>
      <c r="C61" s="62">
        <v>248338.2</v>
      </c>
    </row>
    <row r="62" spans="1:3" s="16" customFormat="1" ht="24" customHeight="1">
      <c r="A62" s="14"/>
      <c r="B62" s="61"/>
      <c r="C62" s="63">
        <f>SUM(C59:C61)</f>
        <v>448047.60000000003</v>
      </c>
    </row>
    <row r="63" spans="1:3" s="16" customFormat="1" ht="24.75" customHeight="1">
      <c r="A63" s="14">
        <v>16</v>
      </c>
      <c r="B63" s="15" t="s">
        <v>28</v>
      </c>
      <c r="C63" s="43">
        <v>0</v>
      </c>
    </row>
    <row r="64" spans="1:3" s="19" customFormat="1">
      <c r="A64" s="14">
        <v>17</v>
      </c>
      <c r="B64" s="15" t="s">
        <v>35</v>
      </c>
      <c r="C64" s="32">
        <v>0</v>
      </c>
    </row>
    <row r="65" spans="1:3" s="19" customFormat="1">
      <c r="A65" s="14">
        <v>18</v>
      </c>
      <c r="B65" s="15" t="s">
        <v>38</v>
      </c>
      <c r="C65" s="32">
        <f>SUM(C68+C70)</f>
        <v>398529.52</v>
      </c>
    </row>
    <row r="66" spans="1:3" s="19" customFormat="1">
      <c r="A66" s="14"/>
      <c r="B66" s="61" t="s">
        <v>48</v>
      </c>
      <c r="C66" s="62">
        <v>198288.75</v>
      </c>
    </row>
    <row r="67" spans="1:3" s="19" customFormat="1">
      <c r="A67" s="14"/>
      <c r="B67" s="61" t="s">
        <v>48</v>
      </c>
      <c r="C67" s="62">
        <v>48471.06</v>
      </c>
    </row>
    <row r="68" spans="1:3" s="19" customFormat="1">
      <c r="A68" s="14"/>
      <c r="B68" s="61"/>
      <c r="C68" s="63">
        <f>SUM(C66:C67)</f>
        <v>246759.81</v>
      </c>
    </row>
    <row r="69" spans="1:3" s="19" customFormat="1">
      <c r="A69" s="14"/>
      <c r="B69" s="61" t="s">
        <v>49</v>
      </c>
      <c r="C69" s="62">
        <v>151769.71</v>
      </c>
    </row>
    <row r="70" spans="1:3" s="19" customFormat="1">
      <c r="A70" s="14"/>
      <c r="B70" s="61"/>
      <c r="C70" s="63">
        <f>SUM(C69)</f>
        <v>151769.71</v>
      </c>
    </row>
    <row r="71" spans="1:3" s="19" customFormat="1">
      <c r="A71" s="14">
        <v>19</v>
      </c>
      <c r="B71" s="15" t="s">
        <v>22</v>
      </c>
      <c r="C71" s="32">
        <v>0</v>
      </c>
    </row>
    <row r="72" spans="1:3" s="19" customFormat="1">
      <c r="A72" s="14">
        <v>20</v>
      </c>
      <c r="B72" s="15" t="s">
        <v>54</v>
      </c>
      <c r="C72" s="29">
        <f>SUM(C75)</f>
        <v>177023</v>
      </c>
    </row>
    <row r="73" spans="1:3" s="19" customFormat="1">
      <c r="A73" s="14"/>
      <c r="B73" s="61" t="s">
        <v>55</v>
      </c>
      <c r="C73" s="62">
        <v>5852</v>
      </c>
    </row>
    <row r="74" spans="1:3" s="19" customFormat="1">
      <c r="A74" s="14"/>
      <c r="B74" s="61" t="s">
        <v>55</v>
      </c>
      <c r="C74" s="62">
        <v>171171</v>
      </c>
    </row>
    <row r="75" spans="1:3" s="19" customFormat="1">
      <c r="A75" s="14"/>
      <c r="B75" s="61"/>
      <c r="C75" s="63">
        <f>SUM(C73:C74)</f>
        <v>177023</v>
      </c>
    </row>
    <row r="76" spans="1:3" s="19" customFormat="1">
      <c r="A76" s="14">
        <v>21</v>
      </c>
      <c r="B76" s="18" t="s">
        <v>23</v>
      </c>
      <c r="C76" s="27">
        <f>SUM(C80)</f>
        <v>461538</v>
      </c>
    </row>
    <row r="77" spans="1:3" s="19" customFormat="1">
      <c r="A77" s="33"/>
      <c r="B77" s="61" t="s">
        <v>56</v>
      </c>
      <c r="C77" s="62">
        <v>100683</v>
      </c>
    </row>
    <row r="78" spans="1:3" s="19" customFormat="1">
      <c r="A78" s="33"/>
      <c r="B78" s="61" t="s">
        <v>56</v>
      </c>
      <c r="C78" s="62">
        <v>147015</v>
      </c>
    </row>
    <row r="79" spans="1:3" s="19" customFormat="1">
      <c r="A79" s="33"/>
      <c r="B79" s="61" t="s">
        <v>56</v>
      </c>
      <c r="C79" s="62">
        <v>213840</v>
      </c>
    </row>
    <row r="80" spans="1:3" s="19" customFormat="1">
      <c r="A80" s="33"/>
      <c r="B80" s="61"/>
      <c r="C80" s="63">
        <f>SUM(C77:C79)</f>
        <v>461538</v>
      </c>
    </row>
    <row r="81" spans="1:3" s="19" customFormat="1">
      <c r="A81" s="33">
        <v>22</v>
      </c>
      <c r="B81" s="18" t="s">
        <v>33</v>
      </c>
      <c r="C81" s="39">
        <v>0</v>
      </c>
    </row>
    <row r="82" spans="1:3" s="19" customFormat="1" ht="16.5" customHeight="1">
      <c r="A82" s="14">
        <v>23</v>
      </c>
      <c r="B82" s="15" t="s">
        <v>30</v>
      </c>
      <c r="C82" s="38">
        <v>0</v>
      </c>
    </row>
    <row r="83" spans="1:3" s="19" customFormat="1">
      <c r="A83" s="14">
        <v>24</v>
      </c>
      <c r="B83" s="15" t="s">
        <v>18</v>
      </c>
      <c r="C83" s="29">
        <v>0</v>
      </c>
    </row>
    <row r="84" spans="1:3" s="19" customFormat="1" ht="16.5" customHeight="1">
      <c r="A84" s="14">
        <v>25</v>
      </c>
      <c r="B84" s="15" t="s">
        <v>25</v>
      </c>
      <c r="C84" s="40">
        <f>SUM(C88+C86)</f>
        <v>171840</v>
      </c>
    </row>
    <row r="85" spans="1:3" s="19" customFormat="1" ht="16.5" customHeight="1">
      <c r="A85" s="14"/>
      <c r="B85" s="61" t="s">
        <v>58</v>
      </c>
      <c r="C85" s="62">
        <v>90840</v>
      </c>
    </row>
    <row r="86" spans="1:3" s="19" customFormat="1" ht="16.5" customHeight="1">
      <c r="A86" s="14"/>
      <c r="B86" s="61"/>
      <c r="C86" s="63">
        <f>SUM(C85)</f>
        <v>90840</v>
      </c>
    </row>
    <row r="87" spans="1:3" s="19" customFormat="1" ht="16.5" customHeight="1">
      <c r="A87" s="14"/>
      <c r="B87" s="61" t="s">
        <v>56</v>
      </c>
      <c r="C87" s="62">
        <v>81000</v>
      </c>
    </row>
    <row r="88" spans="1:3" s="19" customFormat="1" ht="16.5" customHeight="1">
      <c r="A88" s="14"/>
      <c r="B88" s="61"/>
      <c r="C88" s="63">
        <f>SUM(C87)</f>
        <v>81000</v>
      </c>
    </row>
    <row r="89" spans="1:3" s="19" customFormat="1" ht="16.5" customHeight="1">
      <c r="A89" s="14">
        <v>26</v>
      </c>
      <c r="B89" s="15" t="s">
        <v>24</v>
      </c>
      <c r="C89" s="29">
        <v>0</v>
      </c>
    </row>
    <row r="90" spans="1:3" s="20" customFormat="1">
      <c r="A90" s="14">
        <v>27</v>
      </c>
      <c r="B90" s="15" t="s">
        <v>26</v>
      </c>
      <c r="C90" s="27">
        <v>0</v>
      </c>
    </row>
    <row r="91" spans="1:3" s="19" customFormat="1">
      <c r="A91" s="14">
        <v>28</v>
      </c>
      <c r="B91" s="15" t="s">
        <v>39</v>
      </c>
      <c r="C91" s="27">
        <v>0</v>
      </c>
    </row>
    <row r="92" spans="1:3" s="19" customFormat="1">
      <c r="A92" s="14">
        <v>29</v>
      </c>
      <c r="B92" s="15" t="s">
        <v>31</v>
      </c>
      <c r="C92" s="32">
        <f>SUM(C94)</f>
        <v>1363969.66</v>
      </c>
    </row>
    <row r="93" spans="1:3" s="19" customFormat="1">
      <c r="A93" s="14"/>
      <c r="B93" s="61" t="s">
        <v>57</v>
      </c>
      <c r="C93" s="62">
        <v>1363969.66</v>
      </c>
    </row>
    <row r="94" spans="1:3" s="19" customFormat="1">
      <c r="A94" s="14"/>
      <c r="B94" s="61"/>
      <c r="C94" s="63">
        <f>SUM(C93)</f>
        <v>1363969.66</v>
      </c>
    </row>
    <row r="95" spans="1:3" s="19" customFormat="1">
      <c r="A95" s="14">
        <v>30</v>
      </c>
      <c r="B95" s="15" t="s">
        <v>34</v>
      </c>
      <c r="C95" s="64">
        <v>0</v>
      </c>
    </row>
    <row r="96" spans="1:3" s="19" customFormat="1">
      <c r="A96" s="31">
        <v>31</v>
      </c>
      <c r="B96" s="15" t="s">
        <v>37</v>
      </c>
      <c r="C96" s="29">
        <v>0</v>
      </c>
    </row>
    <row r="97" spans="1:3" s="45" customFormat="1">
      <c r="A97" s="47">
        <v>32</v>
      </c>
      <c r="B97" s="15" t="s">
        <v>41</v>
      </c>
      <c r="C97" s="44">
        <v>0</v>
      </c>
    </row>
    <row r="98" spans="1:3" s="46" customFormat="1">
      <c r="A98" s="47">
        <v>33</v>
      </c>
      <c r="B98" s="15" t="s">
        <v>42</v>
      </c>
      <c r="C98" s="42">
        <v>0</v>
      </c>
    </row>
    <row r="99" spans="1:3" s="19" customFormat="1">
      <c r="A99" s="14">
        <v>34</v>
      </c>
      <c r="B99" s="15" t="s">
        <v>40</v>
      </c>
      <c r="C99" s="49">
        <v>0</v>
      </c>
    </row>
    <row r="100" spans="1:3" s="19" customFormat="1">
      <c r="A100" s="14">
        <v>35</v>
      </c>
      <c r="B100" s="15" t="s">
        <v>27</v>
      </c>
      <c r="C100" s="48">
        <v>0</v>
      </c>
    </row>
    <row r="101" spans="1:3" s="19" customFormat="1" ht="21.75" customHeight="1">
      <c r="A101" s="14">
        <v>36</v>
      </c>
      <c r="B101" s="15" t="s">
        <v>29</v>
      </c>
      <c r="C101" s="27">
        <v>0</v>
      </c>
    </row>
    <row r="102" spans="1:3" s="19" customFormat="1">
      <c r="A102" s="14">
        <v>37</v>
      </c>
      <c r="B102" s="15" t="s">
        <v>32</v>
      </c>
      <c r="C102" s="26">
        <v>0</v>
      </c>
    </row>
    <row r="103" spans="1:3" s="19" customFormat="1">
      <c r="A103" s="14">
        <v>38</v>
      </c>
      <c r="B103" s="15" t="s">
        <v>15</v>
      </c>
      <c r="C103" s="29">
        <v>0</v>
      </c>
    </row>
    <row r="104" spans="1:3" s="19" customFormat="1">
      <c r="A104" s="14">
        <v>39</v>
      </c>
      <c r="B104" s="8" t="s">
        <v>11</v>
      </c>
      <c r="C104" s="26">
        <f>SUM(C92+C84+C76+C72+C65+C48+C21)</f>
        <v>7173784.3700000001</v>
      </c>
    </row>
    <row r="105" spans="1:3">
      <c r="C105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2025-05-23T12:26:28Z</dcterms:modified>
</cp:coreProperties>
</file>