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Sheet1!$A$1:$C$144</definedName>
  </definedNames>
  <calcPr calcId="124519"/>
</workbook>
</file>

<file path=xl/calcChain.xml><?xml version="1.0" encoding="utf-8"?>
<calcChain xmlns="http://schemas.openxmlformats.org/spreadsheetml/2006/main">
  <c r="C144" i="1"/>
  <c r="C41" l="1"/>
  <c r="C54"/>
  <c r="C51"/>
  <c r="C66"/>
  <c r="C115"/>
  <c r="C111"/>
  <c r="C105"/>
  <c r="C100"/>
  <c r="C97"/>
  <c r="C90"/>
  <c r="D8" i="2" l="1"/>
  <c r="B5"/>
  <c r="A6"/>
</calcChain>
</file>

<file path=xl/sharedStrings.xml><?xml version="1.0" encoding="utf-8"?>
<sst xmlns="http://schemas.openxmlformats.org/spreadsheetml/2006/main" count="122" uniqueCount="90">
  <si>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</si>
  <si>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</si>
  <si>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</si>
  <si>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</si>
  <si>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</si>
  <si>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</si>
  <si>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</si>
  <si>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</si>
  <si>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</si>
  <si>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</si>
  <si>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</si>
  <si>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</si>
  <si>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</si>
  <si>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</si>
  <si>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</si>
  <si>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</si>
  <si>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</si>
  <si>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</si>
  <si>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</si>
  <si>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</si>
  <si>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</si>
  <si>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</si>
  <si>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</si>
  <si>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</si>
  <si>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</si>
  <si>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</si>
  <si>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</si>
  <si>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</si>
  <si>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</si>
  <si>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</si>
  <si>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</si>
  <si>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</si>
  <si>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</si>
  <si>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</si>
  <si>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</si>
  <si>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</si>
  <si>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</si>
  <si>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</si>
  <si>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</si>
  <si>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</si>
  <si>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</si>
  <si>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</si>
  <si>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ПРОМЕНЕ НА РАЧУНУ "ОБ СТЕФАН ВИСОКИ"SMED.PALANKA  840-0000000211661-10 ИЗВОД БР.20</t>
  </si>
  <si>
    <t>08.04.2025.</t>
  </si>
  <si>
    <t>ATAN MARK DOO BEOGRAD</t>
  </si>
  <si>
    <t>ProMedia doo KIKINDA</t>
  </si>
  <si>
    <t>Vicor DOO</t>
  </si>
  <si>
    <t>ZOREX PHARMA DOO</t>
  </si>
  <si>
    <t>TEAMEDICAL doo</t>
  </si>
  <si>
    <t>SUPERLAB DOO</t>
  </si>
  <si>
    <t>INEL MEDIK VP DOO BEOGRAD-VRČIN</t>
  </si>
  <si>
    <t>MAYMEDICA DOO BEOGRAD</t>
  </si>
  <si>
    <t>FRESENIUS MEDICAL CARE SRBIJA, VRŠAC</t>
  </si>
  <si>
    <t>Sopharma Trading</t>
  </si>
  <si>
    <t>ECOTRADE BG DOO NIŠ</t>
  </si>
  <si>
    <t>DECONTA PRO DOO</t>
  </si>
  <si>
    <t>Magna Pharmacia</t>
  </si>
  <si>
    <t>Narcissus d.o.o.</t>
  </si>
  <si>
    <t>PRIZMA TRADE doo</t>
  </si>
  <si>
    <t>JP SRBIJAGAS NOVI SAD</t>
  </si>
  <si>
    <t>Farmalogist d.o.o.</t>
  </si>
  <si>
    <t>VEGA DOO</t>
  </si>
  <si>
    <t>PHOENIX PHARMA DOO BEOGRAD</t>
  </si>
  <si>
    <t>MEDIKUNION DOO</t>
  </si>
  <si>
    <t>MAGNA PHARMACIJA DOO</t>
  </si>
  <si>
    <t>MEDTRONIC SRBIJA DOO</t>
  </si>
  <si>
    <t>SUTURA MEDIC DOO</t>
  </si>
  <si>
    <t>ETICON DOO</t>
  </si>
  <si>
    <t>AUSTRO-LINE DOO</t>
  </si>
  <si>
    <t>INEL MEDIK VP</t>
  </si>
  <si>
    <t>SN MEDIC DOO</t>
  </si>
  <si>
    <t>GOSPER DOO</t>
  </si>
  <si>
    <t>OMNI MEDIKAL DOO</t>
  </si>
  <si>
    <t>ALPHA IMAGING DOO</t>
  </si>
  <si>
    <t>INS.ZA VIR.VAK.I SERUME TORLAK</t>
  </si>
  <si>
    <t>DENTA BP PHARMA DOO</t>
  </si>
  <si>
    <t>BEOLASER DOO</t>
  </si>
  <si>
    <t>DAVID PAJIC DAKA</t>
  </si>
  <si>
    <t>STUR GALEB</t>
  </si>
  <si>
    <t>INTER-KOMERC DOO</t>
  </si>
  <si>
    <t>BEO MEDICAL TRADE DOO</t>
  </si>
  <si>
    <t>PAROCO MEDICAO EQUIPMENT DOO</t>
  </si>
  <si>
    <t xml:space="preserve">PALANKA PROMET </t>
  </si>
  <si>
    <t>KRUNA KOMERC</t>
  </si>
  <si>
    <t>DON DON DOO</t>
  </si>
  <si>
    <t>SINOFARM DOO</t>
  </si>
  <si>
    <t>Реагенси-асигнација</t>
  </si>
  <si>
    <t>BEOHEM-3 DOO</t>
  </si>
  <si>
    <t>HEMICO DOO</t>
  </si>
  <si>
    <t>MAKLER DOO BEOGRAD</t>
  </si>
</sst>
</file>

<file path=xl/styles.xml><?xml version="1.0" encoding="utf-8"?>
<styleSheet xmlns="http://schemas.openxmlformats.org/spreadsheetml/2006/main">
  <numFmts count="1">
    <numFmt numFmtId="164" formatCode="#,##0.00\ "/>
  </numFmts>
  <fonts count="13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81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0" fillId="0" borderId="0" xfId="0" applyAlignment="1">
      <alignment vertical="top"/>
    </xf>
    <xf numFmtId="4" fontId="3" fillId="0" borderId="0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4" fontId="2" fillId="0" borderId="2" xfId="0" applyNumberFormat="1" applyFont="1" applyBorder="1"/>
    <xf numFmtId="0" fontId="8" fillId="0" borderId="0" xfId="0" applyFont="1"/>
    <xf numFmtId="164" fontId="2" fillId="2" borderId="14" xfId="0" applyNumberFormat="1" applyFont="1" applyFill="1" applyBorder="1" applyAlignment="1">
      <alignment horizontal="right" vertical="top"/>
    </xf>
    <xf numFmtId="4" fontId="2" fillId="2" borderId="2" xfId="0" applyNumberFormat="1" applyFont="1" applyFill="1" applyBorder="1"/>
    <xf numFmtId="0" fontId="8" fillId="2" borderId="0" xfId="0" applyFont="1" applyFill="1"/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1" fillId="0" borderId="12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2" fillId="0" borderId="12" xfId="0" applyFont="1" applyBorder="1" applyAlignment="1">
      <alignment vertical="top"/>
    </xf>
    <xf numFmtId="4" fontId="2" fillId="0" borderId="2" xfId="0" applyNumberFormat="1" applyFont="1" applyBorder="1" applyAlignment="1">
      <alignment horizontal="right" vertical="top"/>
    </xf>
    <xf numFmtId="2" fontId="2" fillId="0" borderId="15" xfId="0" applyNumberFormat="1" applyFont="1" applyBorder="1" applyAlignment="1">
      <alignment wrapText="1"/>
    </xf>
    <xf numFmtId="4" fontId="2" fillId="0" borderId="1" xfId="0" applyNumberFormat="1" applyFont="1" applyBorder="1"/>
    <xf numFmtId="0" fontId="2" fillId="0" borderId="0" xfId="0" applyFont="1" applyBorder="1"/>
    <xf numFmtId="4" fontId="9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0" fontId="3" fillId="0" borderId="0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5"/>
  <sheetViews>
    <sheetView tabSelected="1" view="pageBreakPreview" topLeftCell="A2" zoomScaleSheetLayoutView="100" workbookViewId="0">
      <selection activeCell="K18" sqref="K18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42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43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6">
        <v>13789116.75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6">
        <v>13789116.75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5" t="s">
        <v>10</v>
      </c>
      <c r="C16" s="56"/>
    </row>
    <row r="17" spans="1:3" s="16" customFormat="1" ht="24" customHeight="1">
      <c r="A17" s="14">
        <v>10</v>
      </c>
      <c r="B17" s="15" t="s">
        <v>14</v>
      </c>
      <c r="C17" s="27">
        <v>315720</v>
      </c>
    </row>
    <row r="18" spans="1:3" s="2" customFormat="1" ht="24" customHeight="1">
      <c r="A18" s="59"/>
      <c r="B18" s="13" t="s">
        <v>77</v>
      </c>
      <c r="C18" s="23">
        <v>85200</v>
      </c>
    </row>
    <row r="19" spans="1:3" s="2" customFormat="1" ht="24" customHeight="1">
      <c r="A19" s="59"/>
      <c r="B19" s="13" t="s">
        <v>78</v>
      </c>
      <c r="C19" s="23">
        <v>10200</v>
      </c>
    </row>
    <row r="20" spans="1:3" s="2" customFormat="1" ht="24" customHeight="1">
      <c r="A20" s="59"/>
      <c r="B20" s="13" t="s">
        <v>79</v>
      </c>
      <c r="C20" s="23">
        <v>4752</v>
      </c>
    </row>
    <row r="21" spans="1:3" s="2" customFormat="1" ht="24" customHeight="1">
      <c r="A21" s="59"/>
      <c r="B21" s="13" t="s">
        <v>55</v>
      </c>
      <c r="C21" s="23">
        <v>1968</v>
      </c>
    </row>
    <row r="22" spans="1:3" s="2" customFormat="1" ht="24" customHeight="1">
      <c r="A22" s="59"/>
      <c r="B22" s="13" t="s">
        <v>80</v>
      </c>
      <c r="C22" s="23">
        <v>138000</v>
      </c>
    </row>
    <row r="23" spans="1:3" s="2" customFormat="1" ht="24" customHeight="1">
      <c r="A23" s="59"/>
      <c r="B23" s="13" t="s">
        <v>81</v>
      </c>
      <c r="C23" s="23">
        <v>75600</v>
      </c>
    </row>
    <row r="24" spans="1:3" s="16" customFormat="1" ht="24" customHeight="1">
      <c r="A24" s="14">
        <v>11</v>
      </c>
      <c r="B24" s="17" t="s">
        <v>13</v>
      </c>
      <c r="C24" s="27">
        <v>683250.4</v>
      </c>
    </row>
    <row r="25" spans="1:3" s="2" customFormat="1" ht="24" customHeight="1">
      <c r="A25" s="59"/>
      <c r="B25" s="13" t="s">
        <v>64</v>
      </c>
      <c r="C25" s="23">
        <v>45430</v>
      </c>
    </row>
    <row r="26" spans="1:3" s="2" customFormat="1" ht="24" customHeight="1">
      <c r="A26" s="59"/>
      <c r="B26" s="13" t="s">
        <v>65</v>
      </c>
      <c r="C26" s="23">
        <v>397399.2</v>
      </c>
    </row>
    <row r="27" spans="1:3" s="2" customFormat="1" ht="24" customHeight="1">
      <c r="A27" s="59"/>
      <c r="B27" s="13" t="s">
        <v>66</v>
      </c>
      <c r="C27" s="23">
        <v>57420</v>
      </c>
    </row>
    <row r="28" spans="1:3" s="2" customFormat="1" ht="24" customHeight="1">
      <c r="A28" s="59"/>
      <c r="B28" s="13" t="s">
        <v>64</v>
      </c>
      <c r="C28" s="23">
        <v>11814</v>
      </c>
    </row>
    <row r="29" spans="1:3" s="2" customFormat="1" ht="24" customHeight="1">
      <c r="A29" s="59"/>
      <c r="B29" s="13" t="s">
        <v>67</v>
      </c>
      <c r="C29" s="23">
        <v>7920</v>
      </c>
    </row>
    <row r="30" spans="1:3" s="2" customFormat="1" ht="24" customHeight="1">
      <c r="A30" s="59"/>
      <c r="B30" s="13" t="s">
        <v>49</v>
      </c>
      <c r="C30" s="23">
        <v>6228</v>
      </c>
    </row>
    <row r="31" spans="1:3" s="2" customFormat="1" ht="24" customHeight="1">
      <c r="A31" s="59"/>
      <c r="B31" s="13" t="s">
        <v>68</v>
      </c>
      <c r="C31" s="23">
        <v>12000</v>
      </c>
    </row>
    <row r="32" spans="1:3" s="2" customFormat="1" ht="24" customHeight="1">
      <c r="A32" s="59"/>
      <c r="B32" s="13" t="s">
        <v>69</v>
      </c>
      <c r="C32" s="23">
        <v>64809.599999999999</v>
      </c>
    </row>
    <row r="33" spans="1:3" s="2" customFormat="1" ht="24" customHeight="1">
      <c r="A33" s="59"/>
      <c r="B33" s="13" t="s">
        <v>69</v>
      </c>
      <c r="C33" s="23">
        <v>64809.599999999999</v>
      </c>
    </row>
    <row r="34" spans="1:3" s="2" customFormat="1" ht="24" customHeight="1">
      <c r="A34" s="59"/>
      <c r="B34" s="13" t="s">
        <v>70</v>
      </c>
      <c r="C34" s="23">
        <v>15420</v>
      </c>
    </row>
    <row r="35" spans="1:3" s="16" customFormat="1" ht="24" customHeight="1">
      <c r="A35" s="14">
        <v>12</v>
      </c>
      <c r="B35" s="17" t="s">
        <v>19</v>
      </c>
      <c r="C35" s="29">
        <v>16170</v>
      </c>
    </row>
    <row r="36" spans="1:3" s="75" customFormat="1" ht="24" customHeight="1">
      <c r="A36" s="59"/>
      <c r="B36" s="73" t="s">
        <v>63</v>
      </c>
      <c r="C36" s="74">
        <v>16170</v>
      </c>
    </row>
    <row r="37" spans="1:3" s="38" customFormat="1" ht="21" customHeight="1">
      <c r="A37" s="14">
        <v>13</v>
      </c>
      <c r="B37" s="37" t="s">
        <v>38</v>
      </c>
      <c r="C37" s="42">
        <v>0</v>
      </c>
    </row>
    <row r="38" spans="1:3" s="16" customFormat="1" ht="24" customHeight="1">
      <c r="A38" s="34">
        <v>14</v>
      </c>
      <c r="B38" s="15" t="s">
        <v>21</v>
      </c>
      <c r="C38" s="29">
        <v>281317.01</v>
      </c>
    </row>
    <row r="39" spans="1:3" s="77" customFormat="1">
      <c r="A39" s="67"/>
      <c r="B39" s="77" t="s">
        <v>61</v>
      </c>
      <c r="C39" s="78">
        <v>12045</v>
      </c>
    </row>
    <row r="40" spans="1:3" s="77" customFormat="1">
      <c r="A40" s="67"/>
      <c r="B40" s="77" t="s">
        <v>61</v>
      </c>
      <c r="C40" s="78">
        <v>12148.95</v>
      </c>
    </row>
    <row r="41" spans="1:3" s="77" customFormat="1">
      <c r="A41" s="67"/>
      <c r="C41" s="79">
        <f>SUM(C39:C40)</f>
        <v>24193.95</v>
      </c>
    </row>
    <row r="42" spans="1:3" s="77" customFormat="1">
      <c r="A42" s="67"/>
      <c r="B42" s="77" t="s">
        <v>63</v>
      </c>
      <c r="C42" s="78">
        <v>8072.06</v>
      </c>
    </row>
    <row r="43" spans="1:3" s="77" customFormat="1">
      <c r="A43" s="67"/>
      <c r="C43" s="79">
        <v>8072.06</v>
      </c>
    </row>
    <row r="44" spans="1:3" s="77" customFormat="1">
      <c r="A44" s="67"/>
      <c r="B44" s="77" t="s">
        <v>62</v>
      </c>
      <c r="C44" s="78">
        <v>249051</v>
      </c>
    </row>
    <row r="45" spans="1:3" s="77" customFormat="1">
      <c r="A45" s="67"/>
      <c r="C45" s="79">
        <v>249051</v>
      </c>
    </row>
    <row r="46" spans="1:3" s="16" customFormat="1" ht="24" customHeight="1">
      <c r="A46" s="14">
        <v>15</v>
      </c>
      <c r="B46" s="15" t="s">
        <v>22</v>
      </c>
      <c r="C46" s="36">
        <v>157030.82999999999</v>
      </c>
    </row>
    <row r="47" spans="1:3" s="77" customFormat="1">
      <c r="A47" s="67"/>
      <c r="B47" s="77" t="s">
        <v>60</v>
      </c>
      <c r="C47" s="78">
        <v>40508.160000000003</v>
      </c>
    </row>
    <row r="48" spans="1:3" s="77" customFormat="1">
      <c r="A48" s="67"/>
      <c r="C48" s="79">
        <v>40508.160000000003</v>
      </c>
    </row>
    <row r="49" spans="1:3" s="77" customFormat="1">
      <c r="A49" s="67"/>
      <c r="B49" s="77" t="s">
        <v>53</v>
      </c>
      <c r="C49" s="78">
        <v>15347.2</v>
      </c>
    </row>
    <row r="50" spans="1:3" s="77" customFormat="1">
      <c r="A50" s="67"/>
      <c r="B50" s="77" t="s">
        <v>53</v>
      </c>
      <c r="C50" s="78">
        <v>46887.5</v>
      </c>
    </row>
    <row r="51" spans="1:3" s="77" customFormat="1">
      <c r="A51" s="67"/>
      <c r="C51" s="79">
        <f>SUM(C49:C50)</f>
        <v>62234.7</v>
      </c>
    </row>
    <row r="52" spans="1:3" s="77" customFormat="1">
      <c r="A52" s="67"/>
      <c r="B52" s="77" t="s">
        <v>61</v>
      </c>
      <c r="C52" s="78">
        <v>2031.15</v>
      </c>
    </row>
    <row r="53" spans="1:3" s="77" customFormat="1">
      <c r="A53" s="67"/>
      <c r="B53" s="77" t="s">
        <v>61</v>
      </c>
      <c r="C53" s="78">
        <v>2665.52</v>
      </c>
    </row>
    <row r="54" spans="1:3" s="77" customFormat="1">
      <c r="A54" s="67"/>
      <c r="C54" s="79">
        <f>SUM(C52:C53)</f>
        <v>4696.67</v>
      </c>
    </row>
    <row r="55" spans="1:3" s="77" customFormat="1">
      <c r="A55" s="67"/>
      <c r="B55" s="77" t="s">
        <v>62</v>
      </c>
      <c r="C55" s="78">
        <v>49591.3</v>
      </c>
    </row>
    <row r="56" spans="1:3" s="77" customFormat="1">
      <c r="A56" s="67"/>
      <c r="C56" s="79">
        <v>49591.3</v>
      </c>
    </row>
    <row r="57" spans="1:3" s="16" customFormat="1" ht="24.75" customHeight="1">
      <c r="A57" s="14">
        <v>16</v>
      </c>
      <c r="B57" s="15" t="s">
        <v>29</v>
      </c>
      <c r="C57" s="45">
        <v>0</v>
      </c>
    </row>
    <row r="58" spans="1:3" s="19" customFormat="1">
      <c r="A58" s="14">
        <v>17</v>
      </c>
      <c r="B58" s="17" t="s">
        <v>37</v>
      </c>
      <c r="C58" s="32">
        <v>0</v>
      </c>
    </row>
    <row r="59" spans="1:3" s="19" customFormat="1">
      <c r="A59" s="14">
        <v>18</v>
      </c>
      <c r="B59" s="17" t="s">
        <v>40</v>
      </c>
      <c r="C59" s="32">
        <v>21978.53</v>
      </c>
    </row>
    <row r="60" spans="1:3" s="77" customFormat="1">
      <c r="A60" s="67"/>
      <c r="B60" s="77" t="s">
        <v>62</v>
      </c>
      <c r="C60" s="78">
        <v>21978.53</v>
      </c>
    </row>
    <row r="61" spans="1:3" s="19" customFormat="1">
      <c r="A61" s="14">
        <v>19</v>
      </c>
      <c r="B61" s="17" t="s">
        <v>23</v>
      </c>
      <c r="C61" s="32">
        <v>0</v>
      </c>
    </row>
    <row r="62" spans="1:3" s="19" customFormat="1">
      <c r="A62" s="14">
        <v>20</v>
      </c>
      <c r="B62" s="15" t="s">
        <v>31</v>
      </c>
      <c r="C62" s="29">
        <v>0</v>
      </c>
    </row>
    <row r="63" spans="1:3" s="19" customFormat="1">
      <c r="A63" s="14">
        <v>21</v>
      </c>
      <c r="B63" s="18" t="s">
        <v>24</v>
      </c>
      <c r="C63" s="27">
        <v>394360</v>
      </c>
    </row>
    <row r="64" spans="1:3" s="77" customFormat="1">
      <c r="A64" s="67"/>
      <c r="B64" s="77" t="s">
        <v>57</v>
      </c>
      <c r="C64" s="78">
        <v>71390</v>
      </c>
    </row>
    <row r="65" spans="1:3" s="77" customFormat="1">
      <c r="A65" s="67"/>
      <c r="B65" s="77" t="s">
        <v>57</v>
      </c>
      <c r="C65" s="78">
        <v>71390</v>
      </c>
    </row>
    <row r="66" spans="1:3" s="77" customFormat="1">
      <c r="A66" s="67"/>
      <c r="C66" s="79">
        <f>SUM(C64:C65)</f>
        <v>142780</v>
      </c>
    </row>
    <row r="67" spans="1:3" s="77" customFormat="1">
      <c r="A67" s="67"/>
      <c r="B67" s="77" t="s">
        <v>58</v>
      </c>
      <c r="C67" s="78">
        <v>37740</v>
      </c>
    </row>
    <row r="68" spans="1:3" s="77" customFormat="1">
      <c r="A68" s="67"/>
      <c r="C68" s="79">
        <v>37740</v>
      </c>
    </row>
    <row r="69" spans="1:3" s="77" customFormat="1">
      <c r="A69" s="67"/>
      <c r="B69" s="77" t="s">
        <v>56</v>
      </c>
      <c r="C69" s="78">
        <v>213840</v>
      </c>
    </row>
    <row r="70" spans="1:3" s="77" customFormat="1">
      <c r="A70" s="67"/>
      <c r="C70" s="79">
        <v>213840</v>
      </c>
    </row>
    <row r="71" spans="1:3" s="57" customFormat="1" ht="18.75" customHeight="1">
      <c r="A71" s="69">
        <v>22</v>
      </c>
      <c r="B71" s="68" t="s">
        <v>86</v>
      </c>
      <c r="C71" s="32">
        <v>125130</v>
      </c>
    </row>
    <row r="72" spans="1:3" s="38" customFormat="1" ht="18.75" customHeight="1">
      <c r="A72" s="70"/>
      <c r="B72" s="71" t="s">
        <v>87</v>
      </c>
      <c r="C72" s="72">
        <v>59400</v>
      </c>
    </row>
    <row r="73" spans="1:3" s="38" customFormat="1" ht="18.75" customHeight="1">
      <c r="A73" s="70"/>
      <c r="B73" s="71" t="s">
        <v>88</v>
      </c>
      <c r="C73" s="72">
        <v>65730</v>
      </c>
    </row>
    <row r="74" spans="1:3" s="19" customFormat="1">
      <c r="A74" s="33">
        <v>23</v>
      </c>
      <c r="B74" s="18" t="s">
        <v>35</v>
      </c>
      <c r="C74" s="40">
        <v>0</v>
      </c>
    </row>
    <row r="75" spans="1:3" s="19" customFormat="1" ht="16.5" customHeight="1">
      <c r="A75" s="14">
        <v>24</v>
      </c>
      <c r="B75" s="15" t="s">
        <v>32</v>
      </c>
      <c r="C75" s="39">
        <v>0</v>
      </c>
    </row>
    <row r="76" spans="1:3" s="19" customFormat="1">
      <c r="A76" s="14">
        <v>25</v>
      </c>
      <c r="B76" s="15" t="s">
        <v>18</v>
      </c>
      <c r="C76" s="43">
        <v>833203.5</v>
      </c>
    </row>
    <row r="77" spans="1:3" s="61" customFormat="1">
      <c r="A77" s="59"/>
      <c r="B77" s="12" t="s">
        <v>71</v>
      </c>
      <c r="C77" s="60">
        <v>313200</v>
      </c>
    </row>
    <row r="78" spans="1:3" s="61" customFormat="1">
      <c r="A78" s="59"/>
      <c r="B78" s="12" t="s">
        <v>72</v>
      </c>
      <c r="C78" s="60">
        <v>17985</v>
      </c>
    </row>
    <row r="79" spans="1:3" s="61" customFormat="1">
      <c r="A79" s="59"/>
      <c r="B79" s="12" t="s">
        <v>73</v>
      </c>
      <c r="C79" s="60">
        <v>197280</v>
      </c>
    </row>
    <row r="80" spans="1:3" s="61" customFormat="1">
      <c r="A80" s="59"/>
      <c r="B80" s="12" t="s">
        <v>74</v>
      </c>
      <c r="C80" s="60">
        <v>66286</v>
      </c>
    </row>
    <row r="81" spans="1:3" s="61" customFormat="1">
      <c r="A81" s="59"/>
      <c r="B81" s="12" t="s">
        <v>75</v>
      </c>
      <c r="C81" s="60">
        <v>13612.5</v>
      </c>
    </row>
    <row r="82" spans="1:3" s="61" customFormat="1">
      <c r="A82" s="59"/>
      <c r="B82" s="12" t="s">
        <v>76</v>
      </c>
      <c r="C82" s="60">
        <v>224840</v>
      </c>
    </row>
    <row r="83" spans="1:3" s="19" customFormat="1" ht="16.5" customHeight="1">
      <c r="A83" s="14">
        <v>26</v>
      </c>
      <c r="B83" s="15" t="s">
        <v>26</v>
      </c>
      <c r="C83" s="41">
        <v>3607112.56</v>
      </c>
    </row>
    <row r="84" spans="1:3" s="77" customFormat="1">
      <c r="A84" s="67"/>
      <c r="B84" s="77" t="s">
        <v>44</v>
      </c>
      <c r="C84" s="78">
        <v>365760</v>
      </c>
    </row>
    <row r="85" spans="1:3" s="77" customFormat="1">
      <c r="A85" s="67"/>
      <c r="B85" s="80"/>
      <c r="C85" s="58">
        <v>365760</v>
      </c>
    </row>
    <row r="86" spans="1:3" s="77" customFormat="1">
      <c r="A86" s="67"/>
      <c r="B86" s="77" t="s">
        <v>45</v>
      </c>
      <c r="C86" s="78">
        <v>79656.72</v>
      </c>
    </row>
    <row r="87" spans="1:3" s="77" customFormat="1">
      <c r="A87" s="67"/>
      <c r="C87" s="79">
        <v>79656.72</v>
      </c>
    </row>
    <row r="88" spans="1:3" s="77" customFormat="1">
      <c r="A88" s="67"/>
      <c r="B88" s="77" t="s">
        <v>46</v>
      </c>
      <c r="C88" s="78">
        <v>7590</v>
      </c>
    </row>
    <row r="89" spans="1:3" s="77" customFormat="1">
      <c r="A89" s="67"/>
      <c r="B89" s="77" t="s">
        <v>46</v>
      </c>
      <c r="C89" s="78">
        <v>113760</v>
      </c>
    </row>
    <row r="90" spans="1:3" s="77" customFormat="1">
      <c r="A90" s="67"/>
      <c r="C90" s="79">
        <f>SUM(C88:C89)</f>
        <v>121350</v>
      </c>
    </row>
    <row r="91" spans="1:3" s="77" customFormat="1">
      <c r="A91" s="67"/>
      <c r="B91" s="77" t="s">
        <v>47</v>
      </c>
      <c r="C91" s="78">
        <v>281120.40000000002</v>
      </c>
    </row>
    <row r="92" spans="1:3" s="77" customFormat="1">
      <c r="A92" s="67"/>
      <c r="B92" s="77" t="s">
        <v>47</v>
      </c>
      <c r="C92" s="78">
        <v>4950</v>
      </c>
    </row>
    <row r="93" spans="1:3" s="77" customFormat="1">
      <c r="A93" s="67"/>
      <c r="B93" s="77" t="s">
        <v>47</v>
      </c>
      <c r="C93" s="78">
        <v>211596</v>
      </c>
    </row>
    <row r="94" spans="1:3" s="77" customFormat="1">
      <c r="A94" s="67"/>
      <c r="B94" s="77" t="s">
        <v>47</v>
      </c>
      <c r="C94" s="78">
        <v>385000</v>
      </c>
    </row>
    <row r="95" spans="1:3" s="77" customFormat="1">
      <c r="A95" s="67"/>
      <c r="B95" s="77" t="s">
        <v>47</v>
      </c>
      <c r="C95" s="78">
        <v>308000</v>
      </c>
    </row>
    <row r="96" spans="1:3" s="77" customFormat="1">
      <c r="A96" s="67"/>
      <c r="B96" s="77" t="s">
        <v>47</v>
      </c>
      <c r="C96" s="78">
        <v>385000</v>
      </c>
    </row>
    <row r="97" spans="1:3" s="77" customFormat="1">
      <c r="A97" s="67"/>
      <c r="C97" s="79">
        <f>SUM(C91:C96)</f>
        <v>1575666.4</v>
      </c>
    </row>
    <row r="98" spans="1:3" s="77" customFormat="1">
      <c r="A98" s="67"/>
      <c r="B98" s="77" t="s">
        <v>48</v>
      </c>
      <c r="C98" s="78">
        <v>29200.799999999999</v>
      </c>
    </row>
    <row r="99" spans="1:3" s="77" customFormat="1">
      <c r="A99" s="67"/>
      <c r="B99" s="77" t="s">
        <v>48</v>
      </c>
      <c r="C99" s="78">
        <v>626022</v>
      </c>
    </row>
    <row r="100" spans="1:3" s="77" customFormat="1">
      <c r="A100" s="67"/>
      <c r="C100" s="79">
        <f>SUM(C98:C99)</f>
        <v>655222.80000000005</v>
      </c>
    </row>
    <row r="101" spans="1:3" s="77" customFormat="1">
      <c r="A101" s="67"/>
      <c r="B101" s="77" t="s">
        <v>49</v>
      </c>
      <c r="C101" s="78">
        <v>720</v>
      </c>
    </row>
    <row r="102" spans="1:3" s="77" customFormat="1">
      <c r="A102" s="67"/>
      <c r="C102" s="79">
        <v>720</v>
      </c>
    </row>
    <row r="103" spans="1:3" s="77" customFormat="1">
      <c r="A103" s="67"/>
      <c r="B103" s="77" t="s">
        <v>50</v>
      </c>
      <c r="C103" s="78">
        <v>72688</v>
      </c>
    </row>
    <row r="104" spans="1:3" s="77" customFormat="1">
      <c r="A104" s="67"/>
      <c r="B104" s="77" t="s">
        <v>50</v>
      </c>
      <c r="C104" s="78">
        <v>303600</v>
      </c>
    </row>
    <row r="105" spans="1:3" s="77" customFormat="1">
      <c r="A105" s="67"/>
      <c r="C105" s="79">
        <f>SUM(C103:C104)</f>
        <v>376288</v>
      </c>
    </row>
    <row r="106" spans="1:3" s="77" customFormat="1">
      <c r="A106" s="67"/>
      <c r="B106" s="77" t="s">
        <v>51</v>
      </c>
      <c r="C106" s="78">
        <v>29799.79</v>
      </c>
    </row>
    <row r="107" spans="1:3" s="77" customFormat="1">
      <c r="A107" s="67"/>
      <c r="B107" s="77" t="s">
        <v>51</v>
      </c>
      <c r="C107" s="78">
        <v>220783.92</v>
      </c>
    </row>
    <row r="108" spans="1:3" s="77" customFormat="1">
      <c r="A108" s="67"/>
      <c r="B108" s="77" t="s">
        <v>51</v>
      </c>
      <c r="C108" s="78">
        <v>10537.68</v>
      </c>
    </row>
    <row r="109" spans="1:3" s="77" customFormat="1">
      <c r="A109" s="67"/>
      <c r="B109" s="77" t="s">
        <v>51</v>
      </c>
      <c r="C109" s="78">
        <v>117921.25</v>
      </c>
    </row>
    <row r="110" spans="1:3" s="77" customFormat="1">
      <c r="A110" s="67"/>
      <c r="B110" s="77" t="s">
        <v>51</v>
      </c>
      <c r="C110" s="78">
        <v>53406</v>
      </c>
    </row>
    <row r="111" spans="1:3" s="77" customFormat="1">
      <c r="A111" s="67"/>
      <c r="C111" s="79">
        <f>SUM(C106:C110)</f>
        <v>432448.64</v>
      </c>
    </row>
    <row r="112" spans="1:3" s="19" customFormat="1" ht="16.5" customHeight="1">
      <c r="A112" s="14">
        <v>27</v>
      </c>
      <c r="B112" s="15" t="s">
        <v>25</v>
      </c>
      <c r="C112" s="29">
        <v>2532963.4</v>
      </c>
    </row>
    <row r="113" spans="1:3" s="77" customFormat="1">
      <c r="A113" s="67"/>
      <c r="B113" s="77" t="s">
        <v>52</v>
      </c>
      <c r="C113" s="78">
        <v>566280</v>
      </c>
    </row>
    <row r="114" spans="1:3" s="77" customFormat="1">
      <c r="A114" s="67"/>
      <c r="B114" s="77" t="s">
        <v>52</v>
      </c>
      <c r="C114" s="78">
        <v>908160</v>
      </c>
    </row>
    <row r="115" spans="1:3" s="77" customFormat="1">
      <c r="A115" s="67"/>
      <c r="C115" s="58">
        <f>SUM(C113:C114)</f>
        <v>1474440</v>
      </c>
    </row>
    <row r="116" spans="1:3" s="77" customFormat="1">
      <c r="A116" s="67"/>
      <c r="B116" s="77" t="s">
        <v>53</v>
      </c>
      <c r="C116" s="78">
        <v>8082.8</v>
      </c>
    </row>
    <row r="117" spans="1:3" s="77" customFormat="1">
      <c r="A117" s="67"/>
      <c r="C117" s="79">
        <v>8082.8</v>
      </c>
    </row>
    <row r="118" spans="1:3" s="77" customFormat="1">
      <c r="A118" s="67"/>
      <c r="B118" s="77" t="s">
        <v>54</v>
      </c>
      <c r="C118" s="78">
        <v>119196</v>
      </c>
    </row>
    <row r="119" spans="1:3" s="77" customFormat="1">
      <c r="A119" s="67"/>
      <c r="C119" s="79">
        <v>119196</v>
      </c>
    </row>
    <row r="120" spans="1:3" s="77" customFormat="1">
      <c r="A120" s="67"/>
      <c r="B120" s="77" t="s">
        <v>55</v>
      </c>
      <c r="C120" s="78">
        <v>37494.6</v>
      </c>
    </row>
    <row r="121" spans="1:3" s="77" customFormat="1">
      <c r="A121" s="67"/>
      <c r="C121" s="79">
        <v>37494.6</v>
      </c>
    </row>
    <row r="122" spans="1:3" s="77" customFormat="1">
      <c r="A122" s="67"/>
      <c r="B122" s="77" t="s">
        <v>56</v>
      </c>
      <c r="C122" s="78">
        <v>893750</v>
      </c>
    </row>
    <row r="123" spans="1:3" s="77" customFormat="1">
      <c r="A123" s="67"/>
      <c r="C123" s="79">
        <v>893750</v>
      </c>
    </row>
    <row r="124" spans="1:3" s="20" customFormat="1">
      <c r="A124" s="14">
        <v>28</v>
      </c>
      <c r="B124" s="15" t="s">
        <v>27</v>
      </c>
      <c r="C124" s="40">
        <v>45804</v>
      </c>
    </row>
    <row r="125" spans="1:3" s="64" customFormat="1">
      <c r="A125" s="59"/>
      <c r="B125" s="12" t="s">
        <v>85</v>
      </c>
      <c r="C125" s="63">
        <v>45804</v>
      </c>
    </row>
    <row r="126" spans="1:3" s="19" customFormat="1">
      <c r="A126" s="14">
        <v>29</v>
      </c>
      <c r="B126" s="15" t="s">
        <v>41</v>
      </c>
      <c r="C126" s="27">
        <v>0</v>
      </c>
    </row>
    <row r="127" spans="1:3" s="19" customFormat="1">
      <c r="A127" s="14">
        <v>30</v>
      </c>
      <c r="B127" s="15" t="s">
        <v>33</v>
      </c>
      <c r="C127" s="32">
        <v>4014559.87</v>
      </c>
    </row>
    <row r="128" spans="1:3" s="77" customFormat="1">
      <c r="A128" s="67"/>
      <c r="B128" s="77" t="s">
        <v>59</v>
      </c>
      <c r="C128" s="78">
        <v>59284.02</v>
      </c>
    </row>
    <row r="129" spans="1:3" s="77" customFormat="1">
      <c r="A129" s="67"/>
      <c r="B129" s="77" t="s">
        <v>59</v>
      </c>
      <c r="C129" s="78">
        <v>3955275.85</v>
      </c>
    </row>
    <row r="130" spans="1:3" s="19" customFormat="1">
      <c r="A130" s="14">
        <v>31</v>
      </c>
      <c r="B130" s="15" t="s">
        <v>36</v>
      </c>
      <c r="C130" s="44">
        <v>0</v>
      </c>
    </row>
    <row r="131" spans="1:3" s="19" customFormat="1">
      <c r="A131" s="31">
        <v>32</v>
      </c>
      <c r="B131" s="15" t="s">
        <v>39</v>
      </c>
      <c r="C131" s="29">
        <v>177023</v>
      </c>
    </row>
    <row r="132" spans="1:3" s="65" customFormat="1" ht="15.75">
      <c r="A132" s="66"/>
      <c r="B132" s="65" t="s">
        <v>89</v>
      </c>
      <c r="C132" s="76">
        <v>5852</v>
      </c>
    </row>
    <row r="133" spans="1:3" s="65" customFormat="1" ht="15.75">
      <c r="A133" s="66"/>
      <c r="B133" s="65" t="s">
        <v>89</v>
      </c>
      <c r="C133" s="76">
        <v>171171</v>
      </c>
    </row>
    <row r="134" spans="1:3" s="19" customFormat="1">
      <c r="A134" s="14">
        <v>33</v>
      </c>
      <c r="B134" s="15" t="s">
        <v>20</v>
      </c>
      <c r="C134" s="35">
        <v>583493.65</v>
      </c>
    </row>
    <row r="135" spans="1:3" s="61" customFormat="1">
      <c r="A135" s="59"/>
      <c r="B135" s="12" t="s">
        <v>82</v>
      </c>
      <c r="C135" s="62">
        <v>51573.32</v>
      </c>
    </row>
    <row r="136" spans="1:3" s="61" customFormat="1">
      <c r="A136" s="59"/>
      <c r="B136" s="12" t="s">
        <v>83</v>
      </c>
      <c r="C136" s="62">
        <v>53412.39</v>
      </c>
    </row>
    <row r="137" spans="1:3" s="61" customFormat="1">
      <c r="A137" s="59"/>
      <c r="B137" s="12" t="s">
        <v>84</v>
      </c>
      <c r="C137" s="62">
        <v>23038.400000000001</v>
      </c>
    </row>
    <row r="138" spans="1:3" s="61" customFormat="1">
      <c r="A138" s="59"/>
      <c r="B138" s="12" t="s">
        <v>79</v>
      </c>
      <c r="C138" s="62">
        <v>149200.54999999999</v>
      </c>
    </row>
    <row r="139" spans="1:3" s="61" customFormat="1">
      <c r="A139" s="59"/>
      <c r="B139" s="12" t="s">
        <v>79</v>
      </c>
      <c r="C139" s="62">
        <v>306268.99</v>
      </c>
    </row>
    <row r="140" spans="1:3" s="19" customFormat="1">
      <c r="A140" s="14">
        <v>34</v>
      </c>
      <c r="B140" s="15" t="s">
        <v>28</v>
      </c>
      <c r="C140" s="35">
        <v>0</v>
      </c>
    </row>
    <row r="141" spans="1:3" s="19" customFormat="1" ht="21.75" customHeight="1">
      <c r="A141" s="14">
        <v>35</v>
      </c>
      <c r="B141" s="15" t="s">
        <v>30</v>
      </c>
      <c r="C141" s="27">
        <v>0</v>
      </c>
    </row>
    <row r="142" spans="1:3" s="19" customFormat="1">
      <c r="A142" s="14">
        <v>36</v>
      </c>
      <c r="B142" s="15" t="s">
        <v>34</v>
      </c>
      <c r="C142" s="26">
        <v>0</v>
      </c>
    </row>
    <row r="143" spans="1:3" s="19" customFormat="1">
      <c r="A143" s="14">
        <v>37</v>
      </c>
      <c r="B143" s="15" t="s">
        <v>15</v>
      </c>
      <c r="C143" s="29">
        <v>0</v>
      </c>
    </row>
    <row r="144" spans="1:3" s="19" customFormat="1">
      <c r="A144" s="14">
        <v>38</v>
      </c>
      <c r="B144" s="8" t="s">
        <v>11</v>
      </c>
      <c r="C144" s="29">
        <f>C134+C131+C127+C124+C112+C83+C76+C71+C63+C59+C46+C38+C35+C24+C17</f>
        <v>13789116.75</v>
      </c>
    </row>
    <row r="145" spans="3:3">
      <c r="C145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2025-04-09T07:43:12Z</dcterms:modified>
</cp:coreProperties>
</file>