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Sheet1!$A$1:$C$91</definedName>
  </definedNames>
  <calcPr calcId="124519"/>
</workbook>
</file>

<file path=xl/calcChain.xml><?xml version="1.0" encoding="utf-8"?>
<calcChain xmlns="http://schemas.openxmlformats.org/spreadsheetml/2006/main">
  <c r="C57" i="1"/>
  <c r="C47" s="1"/>
  <c r="C49"/>
  <c r="C75"/>
  <c r="C71"/>
  <c r="C69"/>
  <c r="C45"/>
  <c r="C43"/>
  <c r="C41"/>
  <c r="C38"/>
  <c r="C36"/>
  <c r="C33"/>
  <c r="C30"/>
  <c r="C28"/>
  <c r="C26"/>
  <c r="C24"/>
  <c r="C21"/>
  <c r="D8" i="2"/>
  <c r="B5"/>
  <c r="A6"/>
  <c r="C65" i="1" l="1"/>
  <c r="C91" s="1"/>
  <c r="C17"/>
</calcChain>
</file>

<file path=xl/sharedStrings.xml><?xml version="1.0" encoding="utf-8"?>
<sst xmlns="http://schemas.openxmlformats.org/spreadsheetml/2006/main" count="71" uniqueCount="55">
  <si>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</si>
  <si>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</si>
  <si>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</si>
  <si>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</si>
  <si>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</si>
  <si>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</si>
  <si>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</si>
  <si>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</si>
  <si>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</si>
  <si>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</si>
  <si>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</si>
  <si>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</si>
  <si>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</si>
  <si>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</si>
  <si>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</si>
  <si>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</si>
  <si>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</si>
  <si>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</si>
  <si>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</si>
  <si>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</si>
  <si>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</si>
  <si>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</si>
  <si>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</si>
  <si>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</si>
  <si>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</si>
  <si>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</si>
  <si>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</si>
  <si>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</si>
  <si>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</si>
  <si>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</si>
  <si>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</si>
  <si>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</si>
  <si>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</si>
  <si>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</si>
  <si>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</si>
  <si>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</si>
  <si>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ПРОМЕНЕ НА РАЧУНУ "ОБ СТЕФАН ВИСОКИ"SMED.PALANKA  840-0000000211661-10 ИЗВОД БР.48</t>
  </si>
  <si>
    <t>06.06.2024.</t>
  </si>
  <si>
    <t>DECONTA PRO D.O.O.</t>
  </si>
  <si>
    <t>"DAVID PAJIĆ DAKA" D.O.O.</t>
  </si>
  <si>
    <t>INTERKOMERC D.O.O.</t>
  </si>
  <si>
    <t>OPTIMUM DOO</t>
  </si>
  <si>
    <t>KANDELA D.O.O.</t>
  </si>
  <si>
    <t>JP POŠTA SRBIJE</t>
  </si>
  <si>
    <t>JKP VODOVOD</t>
  </si>
  <si>
    <t>BEO MEDICAL TRADE</t>
  </si>
  <si>
    <t>AUTOJASENICA DOO</t>
  </si>
  <si>
    <t>ZAVOD ZA BIOCIDE I MED. EKOLOGIJU</t>
  </si>
  <si>
    <t>SRĐAN KOLOR D.O.O.</t>
  </si>
  <si>
    <t>FLORA KOMERC D.O.O.</t>
  </si>
  <si>
    <t>ORTHOAID D.O.O.</t>
  </si>
  <si>
    <t>ALPHA IMAGING D.O.O.</t>
  </si>
  <si>
    <t>AMG PHARM DOO</t>
  </si>
  <si>
    <t>FARMALOGIST D.O.O.</t>
  </si>
  <si>
    <t>"INO-PHARM" DOO</t>
  </si>
</sst>
</file>

<file path=xl/styles.xml><?xml version="1.0" encoding="utf-8"?>
<styleSheet xmlns="http://schemas.openxmlformats.org/spreadsheetml/2006/main">
  <numFmts count="3">
    <numFmt numFmtId="164" formatCode="\ General\ "/>
    <numFmt numFmtId="165" formatCode="\ General"/>
    <numFmt numFmtId="166" formatCode="#,##0.00\ 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165" fontId="9" fillId="3" borderId="15" xfId="0" applyNumberFormat="1" applyFont="1" applyFill="1" applyBorder="1" applyAlignment="1">
      <alignment horizontal="left" vertical="top" wrapText="1"/>
    </xf>
    <xf numFmtId="166" fontId="9" fillId="3" borderId="15" xfId="0" applyNumberFormat="1" applyFont="1" applyFill="1" applyBorder="1" applyAlignment="1">
      <alignment horizontal="right" vertical="top"/>
    </xf>
    <xf numFmtId="165" fontId="9" fillId="3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6" fontId="9" fillId="3" borderId="1" xfId="0" applyNumberFormat="1" applyFont="1" applyFill="1" applyBorder="1" applyAlignment="1">
      <alignment horizontal="right" vertical="top"/>
    </xf>
    <xf numFmtId="166" fontId="10" fillId="3" borderId="1" xfId="0" applyNumberFormat="1" applyFont="1" applyFill="1" applyBorder="1" applyAlignment="1">
      <alignment horizontal="right" vertical="top"/>
    </xf>
    <xf numFmtId="4" fontId="3" fillId="0" borderId="16" xfId="0" applyNumberFormat="1" applyFont="1" applyBorder="1" applyAlignment="1">
      <alignment horizontal="right" vertical="top"/>
    </xf>
    <xf numFmtId="164" fontId="9" fillId="3" borderId="1" xfId="0" applyNumberFormat="1" applyFont="1" applyFill="1" applyBorder="1" applyAlignment="1">
      <alignment horizontal="left" vertical="top"/>
    </xf>
    <xf numFmtId="166" fontId="10" fillId="3" borderId="15" xfId="0" applyNumberFormat="1" applyFont="1" applyFill="1" applyBorder="1" applyAlignment="1">
      <alignment horizontal="right" vertical="top"/>
    </xf>
    <xf numFmtId="0" fontId="0" fillId="0" borderId="0" xfId="0" applyFont="1" applyAlignment="1">
      <alignment horizontal="left"/>
    </xf>
    <xf numFmtId="166" fontId="10" fillId="0" borderId="0" xfId="0" applyNumberFormat="1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2"/>
  <sheetViews>
    <sheetView tabSelected="1" view="pageBreakPreview" zoomScaleSheetLayoutView="100" workbookViewId="0">
      <selection activeCell="A92" sqref="A92:XFD95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46" t="s">
        <v>36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6" t="s">
        <v>37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2331318.31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2331318.31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5" t="s">
        <v>10</v>
      </c>
      <c r="C16" s="56"/>
    </row>
    <row r="17" spans="1:3" s="18" customFormat="1" ht="24" customHeight="1">
      <c r="A17" s="16">
        <v>10</v>
      </c>
      <c r="B17" s="17" t="s">
        <v>14</v>
      </c>
      <c r="C17" s="15">
        <f>SUM(C21+C24+C26+C28+C30+C33+C36+C38+C41+C43+C45)</f>
        <v>1354142.31</v>
      </c>
    </row>
    <row r="18" spans="1:3" s="18" customFormat="1" ht="24" customHeight="1">
      <c r="A18" s="42"/>
      <c r="B18" s="36" t="s">
        <v>38</v>
      </c>
      <c r="C18" s="39">
        <v>13248</v>
      </c>
    </row>
    <row r="19" spans="1:3" s="18" customFormat="1" ht="24" customHeight="1">
      <c r="A19" s="42"/>
      <c r="B19" s="36" t="s">
        <v>38</v>
      </c>
      <c r="C19" s="39">
        <v>78840</v>
      </c>
    </row>
    <row r="20" spans="1:3" s="18" customFormat="1" ht="24" customHeight="1">
      <c r="A20" s="42"/>
      <c r="B20" s="36" t="s">
        <v>38</v>
      </c>
      <c r="C20" s="39">
        <v>18480</v>
      </c>
    </row>
    <row r="21" spans="1:3" s="18" customFormat="1" ht="17.25" customHeight="1">
      <c r="A21" s="42"/>
      <c r="B21" s="36"/>
      <c r="C21" s="40">
        <f>SUM(C18:C20)</f>
        <v>110568</v>
      </c>
    </row>
    <row r="22" spans="1:3" s="18" customFormat="1" ht="24" customHeight="1">
      <c r="A22" s="16"/>
      <c r="B22" s="36" t="s">
        <v>39</v>
      </c>
      <c r="C22" s="39">
        <v>60000</v>
      </c>
    </row>
    <row r="23" spans="1:3" s="18" customFormat="1" ht="24" customHeight="1">
      <c r="A23" s="16"/>
      <c r="B23" s="36" t="s">
        <v>39</v>
      </c>
      <c r="C23" s="39">
        <v>27600</v>
      </c>
    </row>
    <row r="24" spans="1:3" s="18" customFormat="1" ht="22.5" customHeight="1">
      <c r="A24" s="16"/>
      <c r="B24" s="36"/>
      <c r="C24" s="40">
        <f>SUM(C22:C23)</f>
        <v>87600</v>
      </c>
    </row>
    <row r="25" spans="1:3" s="18" customFormat="1" ht="24" customHeight="1">
      <c r="A25" s="16"/>
      <c r="B25" s="36" t="s">
        <v>40</v>
      </c>
      <c r="C25" s="39">
        <v>5544</v>
      </c>
    </row>
    <row r="26" spans="1:3" s="18" customFormat="1" ht="20.25" customHeight="1">
      <c r="A26" s="16"/>
      <c r="B26" s="36"/>
      <c r="C26" s="40">
        <f>SUM(C25)</f>
        <v>5544</v>
      </c>
    </row>
    <row r="27" spans="1:3" s="18" customFormat="1" ht="24" customHeight="1">
      <c r="A27" s="16"/>
      <c r="B27" s="36" t="s">
        <v>41</v>
      </c>
      <c r="C27" s="39">
        <v>7983.36</v>
      </c>
    </row>
    <row r="28" spans="1:3" s="18" customFormat="1" ht="19.5" customHeight="1">
      <c r="A28" s="16"/>
      <c r="B28" s="36"/>
      <c r="C28" s="40">
        <f>SUM(C27)</f>
        <v>7983.36</v>
      </c>
    </row>
    <row r="29" spans="1:3" s="18" customFormat="1" ht="24" customHeight="1">
      <c r="A29" s="16"/>
      <c r="B29" s="36" t="s">
        <v>42</v>
      </c>
      <c r="C29" s="39">
        <v>65724</v>
      </c>
    </row>
    <row r="30" spans="1:3" s="18" customFormat="1" ht="21" customHeight="1">
      <c r="A30" s="16"/>
      <c r="B30" s="36"/>
      <c r="C30" s="40">
        <f>SUM(C29)</f>
        <v>65724</v>
      </c>
    </row>
    <row r="31" spans="1:3" s="18" customFormat="1" ht="24" customHeight="1">
      <c r="A31" s="16"/>
      <c r="B31" s="36" t="s">
        <v>43</v>
      </c>
      <c r="C31" s="39">
        <v>3740</v>
      </c>
    </row>
    <row r="32" spans="1:3" s="18" customFormat="1" ht="24" customHeight="1">
      <c r="A32" s="16"/>
      <c r="B32" s="36" t="s">
        <v>43</v>
      </c>
      <c r="C32" s="39">
        <v>78553</v>
      </c>
    </row>
    <row r="33" spans="1:3" s="18" customFormat="1" ht="20.25" customHeight="1">
      <c r="A33" s="16"/>
      <c r="B33" s="36"/>
      <c r="C33" s="40">
        <f>SUM(C31:C32)</f>
        <v>82293</v>
      </c>
    </row>
    <row r="34" spans="1:3" s="18" customFormat="1" ht="24" customHeight="1">
      <c r="A34" s="16"/>
      <c r="B34" s="36" t="s">
        <v>44</v>
      </c>
      <c r="C34" s="39">
        <v>603685.42000000004</v>
      </c>
    </row>
    <row r="35" spans="1:3" s="18" customFormat="1" ht="24" customHeight="1">
      <c r="A35" s="37"/>
      <c r="B35" s="36" t="s">
        <v>44</v>
      </c>
      <c r="C35" s="39">
        <v>4704.53</v>
      </c>
    </row>
    <row r="36" spans="1:3" s="18" customFormat="1" ht="20.25" customHeight="1">
      <c r="A36" s="37"/>
      <c r="B36" s="36"/>
      <c r="C36" s="40">
        <f>SUM(C34:C35)</f>
        <v>608389.95000000007</v>
      </c>
    </row>
    <row r="37" spans="1:3" s="18" customFormat="1" ht="24" customHeight="1">
      <c r="A37" s="37"/>
      <c r="B37" s="36" t="s">
        <v>45</v>
      </c>
      <c r="C37" s="39">
        <v>138000</v>
      </c>
    </row>
    <row r="38" spans="1:3" s="18" customFormat="1" ht="20.25" customHeight="1">
      <c r="A38" s="37"/>
      <c r="B38" s="36"/>
      <c r="C38" s="40">
        <f>SUM(C37)</f>
        <v>138000</v>
      </c>
    </row>
    <row r="39" spans="1:3" s="18" customFormat="1" ht="24" customHeight="1">
      <c r="A39" s="37"/>
      <c r="B39" s="36" t="s">
        <v>46</v>
      </c>
      <c r="C39" s="39">
        <v>58500</v>
      </c>
    </row>
    <row r="40" spans="1:3" s="18" customFormat="1" ht="24" customHeight="1">
      <c r="A40" s="37"/>
      <c r="B40" s="36" t="s">
        <v>46</v>
      </c>
      <c r="C40" s="39">
        <v>16800</v>
      </c>
    </row>
    <row r="41" spans="1:3" s="18" customFormat="1" ht="20.25" customHeight="1">
      <c r="A41" s="38"/>
      <c r="B41" s="36"/>
      <c r="C41" s="40">
        <f>SUM(C39:C40)</f>
        <v>75300</v>
      </c>
    </row>
    <row r="42" spans="1:3" s="18" customFormat="1" ht="24" customHeight="1">
      <c r="A42" s="37"/>
      <c r="B42" s="36" t="s">
        <v>47</v>
      </c>
      <c r="C42" s="39">
        <v>125000</v>
      </c>
    </row>
    <row r="43" spans="1:3" s="18" customFormat="1" ht="19.5" customHeight="1">
      <c r="A43" s="37"/>
      <c r="B43" s="36"/>
      <c r="C43" s="40">
        <f>SUM(C42)</f>
        <v>125000</v>
      </c>
    </row>
    <row r="44" spans="1:3" s="18" customFormat="1" ht="24" customHeight="1">
      <c r="A44" s="37"/>
      <c r="B44" s="36" t="s">
        <v>48</v>
      </c>
      <c r="C44" s="39">
        <v>47740</v>
      </c>
    </row>
    <row r="45" spans="1:3" s="18" customFormat="1" ht="19.5" customHeight="1">
      <c r="A45" s="37"/>
      <c r="B45" s="36"/>
      <c r="C45" s="40">
        <f>SUM(C44)</f>
        <v>47740</v>
      </c>
    </row>
    <row r="46" spans="1:3" s="18" customFormat="1" ht="24" customHeight="1">
      <c r="A46" s="16">
        <v>11</v>
      </c>
      <c r="B46" s="19" t="s">
        <v>13</v>
      </c>
      <c r="C46" s="15">
        <v>0</v>
      </c>
    </row>
    <row r="47" spans="1:3" s="18" customFormat="1" ht="24" customHeight="1">
      <c r="A47" s="16">
        <v>12</v>
      </c>
      <c r="B47" s="19" t="s">
        <v>19</v>
      </c>
      <c r="C47" s="15">
        <f>SUM(C57+C49)</f>
        <v>114928</v>
      </c>
    </row>
    <row r="48" spans="1:3" s="18" customFormat="1" ht="24" customHeight="1">
      <c r="A48" s="16"/>
      <c r="B48" s="34" t="s">
        <v>53</v>
      </c>
      <c r="C48" s="35">
        <v>29150</v>
      </c>
    </row>
    <row r="49" spans="1:3" s="18" customFormat="1" ht="24" customHeight="1">
      <c r="A49" s="16"/>
      <c r="B49" s="34"/>
      <c r="C49" s="43">
        <f>SUM(C48)</f>
        <v>29150</v>
      </c>
    </row>
    <row r="50" spans="1:3" s="18" customFormat="1" ht="24" customHeight="1">
      <c r="A50" s="16"/>
      <c r="B50" s="34" t="s">
        <v>54</v>
      </c>
      <c r="C50" s="35">
        <v>19250</v>
      </c>
    </row>
    <row r="51" spans="1:3" s="18" customFormat="1" ht="24" customHeight="1">
      <c r="A51" s="16"/>
      <c r="B51" s="34" t="s">
        <v>54</v>
      </c>
      <c r="C51" s="35">
        <v>2750</v>
      </c>
    </row>
    <row r="52" spans="1:3" s="18" customFormat="1" ht="24" customHeight="1">
      <c r="A52" s="16"/>
      <c r="B52" s="34" t="s">
        <v>54</v>
      </c>
      <c r="C52" s="35">
        <v>19250</v>
      </c>
    </row>
    <row r="53" spans="1:3" s="18" customFormat="1" ht="24" customHeight="1">
      <c r="A53" s="16"/>
      <c r="B53" s="34" t="s">
        <v>54</v>
      </c>
      <c r="C53" s="35">
        <v>2750</v>
      </c>
    </row>
    <row r="54" spans="1:3" s="18" customFormat="1" ht="24" customHeight="1">
      <c r="A54" s="16"/>
      <c r="B54" s="34" t="s">
        <v>54</v>
      </c>
      <c r="C54" s="35">
        <v>2750</v>
      </c>
    </row>
    <row r="55" spans="1:3" s="18" customFormat="1" ht="24" customHeight="1">
      <c r="A55" s="16"/>
      <c r="B55" s="34" t="s">
        <v>54</v>
      </c>
      <c r="C55" s="35">
        <v>38500</v>
      </c>
    </row>
    <row r="56" spans="1:3" s="18" customFormat="1" ht="24" customHeight="1">
      <c r="A56" s="16"/>
      <c r="B56" s="34" t="s">
        <v>54</v>
      </c>
      <c r="C56" s="35">
        <v>528</v>
      </c>
    </row>
    <row r="57" spans="1:3" s="18" customFormat="1" ht="24" customHeight="1">
      <c r="A57" s="16"/>
      <c r="B57" s="44"/>
      <c r="C57" s="45">
        <f>SUM(C50:C56)</f>
        <v>85778</v>
      </c>
    </row>
    <row r="58" spans="1:3" s="18" customFormat="1" ht="24" customHeight="1" thickBot="1">
      <c r="A58" s="16">
        <v>13</v>
      </c>
      <c r="B58" s="19" t="s">
        <v>22</v>
      </c>
      <c r="C58" s="32">
        <v>0</v>
      </c>
    </row>
    <row r="59" spans="1:3" s="18" customFormat="1" ht="24" customHeight="1" thickBot="1">
      <c r="A59" s="16">
        <v>14</v>
      </c>
      <c r="B59" s="19" t="s">
        <v>23</v>
      </c>
      <c r="C59" s="22">
        <v>0</v>
      </c>
    </row>
    <row r="60" spans="1:3" s="18" customFormat="1" ht="24.75" customHeight="1">
      <c r="A60" s="16">
        <v>15</v>
      </c>
      <c r="B60" s="19" t="s">
        <v>32</v>
      </c>
      <c r="C60" s="15">
        <v>0</v>
      </c>
    </row>
    <row r="61" spans="1:3" s="23" customFormat="1">
      <c r="A61" s="16">
        <v>16</v>
      </c>
      <c r="B61" s="19" t="s">
        <v>24</v>
      </c>
      <c r="C61" s="14">
        <v>0</v>
      </c>
    </row>
    <row r="62" spans="1:3" s="23" customFormat="1">
      <c r="A62" s="16">
        <v>17</v>
      </c>
      <c r="B62" s="17" t="s">
        <v>25</v>
      </c>
      <c r="C62" s="33">
        <v>0</v>
      </c>
    </row>
    <row r="63" spans="1:3" s="23" customFormat="1">
      <c r="A63" s="16">
        <v>18</v>
      </c>
      <c r="B63" s="17" t="s">
        <v>35</v>
      </c>
      <c r="C63" s="15">
        <v>0</v>
      </c>
    </row>
    <row r="64" spans="1:3" s="23" customFormat="1">
      <c r="A64" s="16">
        <v>19</v>
      </c>
      <c r="B64" s="20" t="s">
        <v>26</v>
      </c>
      <c r="C64" s="21">
        <v>0</v>
      </c>
    </row>
    <row r="65" spans="1:3" s="23" customFormat="1">
      <c r="A65" s="16">
        <v>20</v>
      </c>
      <c r="B65" s="17" t="s">
        <v>18</v>
      </c>
      <c r="C65" s="14">
        <f>SUM(C75+C71+C69+C67)</f>
        <v>862248</v>
      </c>
    </row>
    <row r="66" spans="1:3" s="23" customFormat="1">
      <c r="A66" s="16"/>
      <c r="B66" s="34" t="s">
        <v>49</v>
      </c>
      <c r="C66" s="35">
        <v>3120</v>
      </c>
    </row>
    <row r="67" spans="1:3" s="23" customFormat="1" ht="16.5" customHeight="1">
      <c r="A67" s="16"/>
      <c r="B67" s="34"/>
      <c r="C67" s="43">
        <v>3120</v>
      </c>
    </row>
    <row r="68" spans="1:3" s="23" customFormat="1" ht="16.5" customHeight="1">
      <c r="A68" s="16"/>
      <c r="B68" s="34" t="s">
        <v>50</v>
      </c>
      <c r="C68" s="35">
        <v>514800</v>
      </c>
    </row>
    <row r="69" spans="1:3" s="23" customFormat="1" ht="16.5" customHeight="1">
      <c r="A69" s="16"/>
      <c r="B69" s="34"/>
      <c r="C69" s="43">
        <f>SUM(C68)</f>
        <v>514800</v>
      </c>
    </row>
    <row r="70" spans="1:3" s="23" customFormat="1" ht="16.5" customHeight="1">
      <c r="A70" s="16"/>
      <c r="B70" s="34" t="s">
        <v>51</v>
      </c>
      <c r="C70" s="35">
        <v>197280</v>
      </c>
    </row>
    <row r="71" spans="1:3" s="23" customFormat="1" ht="16.5" customHeight="1">
      <c r="A71" s="16"/>
      <c r="B71" s="34"/>
      <c r="C71" s="43">
        <f>SUM(C70:C70)</f>
        <v>197280</v>
      </c>
    </row>
    <row r="72" spans="1:3" s="23" customFormat="1" ht="16.5" customHeight="1">
      <c r="A72" s="16"/>
      <c r="B72" s="34" t="s">
        <v>52</v>
      </c>
      <c r="C72" s="35">
        <v>100320</v>
      </c>
    </row>
    <row r="73" spans="1:3" s="23" customFormat="1" ht="16.5" customHeight="1">
      <c r="A73" s="16"/>
      <c r="B73" s="34" t="s">
        <v>52</v>
      </c>
      <c r="C73" s="35">
        <v>32472</v>
      </c>
    </row>
    <row r="74" spans="1:3" s="23" customFormat="1" ht="16.5" customHeight="1">
      <c r="A74" s="16"/>
      <c r="B74" s="34" t="s">
        <v>52</v>
      </c>
      <c r="C74" s="35">
        <v>14256</v>
      </c>
    </row>
    <row r="75" spans="1:3" s="23" customFormat="1" ht="16.5" customHeight="1">
      <c r="A75" s="16"/>
      <c r="B75" s="34"/>
      <c r="C75" s="43">
        <f>SUM(C72:C74)</f>
        <v>147048</v>
      </c>
    </row>
    <row r="76" spans="1:3" s="23" customFormat="1" ht="16.5" customHeight="1" thickBot="1">
      <c r="A76" s="16">
        <v>21</v>
      </c>
      <c r="B76" s="17" t="s">
        <v>29</v>
      </c>
      <c r="C76" s="41">
        <v>0</v>
      </c>
    </row>
    <row r="77" spans="1:3" s="23" customFormat="1" ht="16.5" customHeight="1">
      <c r="A77" s="16">
        <v>22</v>
      </c>
      <c r="B77" s="17" t="s">
        <v>28</v>
      </c>
      <c r="C77" s="14">
        <v>0</v>
      </c>
    </row>
    <row r="78" spans="1:3" s="23" customFormat="1" ht="16.5" customHeight="1">
      <c r="A78" s="16"/>
      <c r="B78" s="17"/>
      <c r="C78" s="14"/>
    </row>
    <row r="79" spans="1:3" s="23" customFormat="1" ht="16.5" customHeight="1">
      <c r="A79" s="16"/>
      <c r="B79" s="17"/>
      <c r="C79" s="14"/>
    </row>
    <row r="80" spans="1:3" s="23" customFormat="1" ht="16.5" customHeight="1">
      <c r="A80" s="16"/>
      <c r="B80" s="17"/>
      <c r="C80" s="14"/>
    </row>
    <row r="81" spans="1:3" s="23" customFormat="1" ht="16.5" customHeight="1">
      <c r="A81" s="16"/>
      <c r="B81" s="17"/>
      <c r="C81" s="14"/>
    </row>
    <row r="82" spans="1:3" s="25" customFormat="1">
      <c r="A82" s="16">
        <v>23</v>
      </c>
      <c r="B82" s="17" t="s">
        <v>30</v>
      </c>
      <c r="C82" s="15">
        <v>0</v>
      </c>
    </row>
    <row r="83" spans="1:3" s="23" customFormat="1">
      <c r="A83" s="16">
        <v>24</v>
      </c>
      <c r="B83" s="17" t="s">
        <v>27</v>
      </c>
      <c r="C83" s="15">
        <v>0</v>
      </c>
    </row>
    <row r="84" spans="1:3" s="23" customFormat="1">
      <c r="A84" s="16">
        <v>25</v>
      </c>
      <c r="B84" s="17" t="s">
        <v>34</v>
      </c>
      <c r="C84" s="15">
        <v>0</v>
      </c>
    </row>
    <row r="85" spans="1:3" s="23" customFormat="1">
      <c r="A85" s="16">
        <v>26</v>
      </c>
      <c r="B85" s="17" t="s">
        <v>21</v>
      </c>
      <c r="C85" s="15">
        <v>0</v>
      </c>
    </row>
    <row r="86" spans="1:3" s="23" customFormat="1">
      <c r="A86" s="16">
        <v>27</v>
      </c>
      <c r="B86" s="17" t="s">
        <v>20</v>
      </c>
      <c r="C86" s="15">
        <v>0</v>
      </c>
    </row>
    <row r="87" spans="1:3" s="23" customFormat="1">
      <c r="A87" s="16">
        <v>28</v>
      </c>
      <c r="B87" s="17" t="s">
        <v>31</v>
      </c>
      <c r="C87" s="15">
        <v>0</v>
      </c>
    </row>
    <row r="88" spans="1:3" s="23" customFormat="1">
      <c r="A88" s="16">
        <v>29</v>
      </c>
      <c r="B88" s="17" t="s">
        <v>33</v>
      </c>
      <c r="C88" s="15">
        <v>0</v>
      </c>
    </row>
    <row r="89" spans="1:3" s="23" customFormat="1">
      <c r="A89" s="16">
        <v>30</v>
      </c>
      <c r="B89" s="17" t="s">
        <v>16</v>
      </c>
      <c r="C89" s="15">
        <v>0</v>
      </c>
    </row>
    <row r="90" spans="1:3" s="23" customFormat="1">
      <c r="A90" s="16">
        <v>31</v>
      </c>
      <c r="B90" s="17" t="s">
        <v>15</v>
      </c>
      <c r="C90" s="15">
        <v>0</v>
      </c>
    </row>
    <row r="91" spans="1:3" s="23" customFormat="1">
      <c r="A91" s="16">
        <v>32</v>
      </c>
      <c r="B91" s="8" t="s">
        <v>11</v>
      </c>
      <c r="C91" s="33">
        <f>SUM(C65+C47+C17)</f>
        <v>2331318.31</v>
      </c>
    </row>
    <row r="92" spans="1:3" s="24" customFormat="1">
      <c r="B92" s="7"/>
      <c r="C92" s="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7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2024-06-07T08:04:59Z</dcterms:modified>
</cp:coreProperties>
</file>