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Лист1" sheetId="2" r:id="rId2"/>
  </sheets>
  <definedNames>
    <definedName name="_xlnm.Print_Area" localSheetId="0">Sheet1!$A$1:$C$186</definedName>
  </definedNames>
  <calcPr calcId="124519"/>
</workbook>
</file>

<file path=xl/calcChain.xml><?xml version="1.0" encoding="utf-8"?>
<calcChain xmlns="http://schemas.openxmlformats.org/spreadsheetml/2006/main">
  <c r="C186" i="1"/>
  <c r="C158"/>
  <c r="C145"/>
  <c r="C142"/>
  <c r="C133"/>
  <c r="C129"/>
  <c r="C85"/>
  <c r="C80"/>
  <c r="C72"/>
  <c r="C65"/>
  <c r="C59"/>
  <c r="C48"/>
  <c r="C44"/>
  <c r="C41"/>
  <c r="D8" i="2" l="1"/>
  <c r="B5"/>
  <c r="A6"/>
</calcChain>
</file>

<file path=xl/sharedStrings.xml><?xml version="1.0" encoding="utf-8"?>
<sst xmlns="http://schemas.openxmlformats.org/spreadsheetml/2006/main" count="165" uniqueCount="97">
  <si>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</si>
  <si>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</si>
  <si>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</si>
  <si>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</si>
  <si>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</si>
  <si>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</si>
  <si>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</si>
  <si>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</si>
  <si>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</si>
  <si>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</si>
  <si>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</si>
  <si>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Укупно извршено плаћање по наменама</t>
  </si>
  <si>
    <t>Уплате средстава РФЗО</t>
  </si>
  <si>
    <t>Материјални трошкови-асигнација варијабилни</t>
  </si>
  <si>
    <t xml:space="preserve">Материјални трошкови-асигнација </t>
  </si>
  <si>
    <t>Заплена средстава</t>
  </si>
  <si>
    <t>Остале уплате</t>
  </si>
  <si>
    <t>Уплате средстава Министарства здравља</t>
  </si>
  <si>
    <t>Санитетско потрошни материјал-асигнација</t>
  </si>
  <si>
    <t>Лекови-асигнација</t>
  </si>
  <si>
    <t xml:space="preserve">Исхрана пацијената-асигнација </t>
  </si>
  <si>
    <t>Лекови-директно плаћање</t>
  </si>
  <si>
    <t>Цитостатици-директно плаћање</t>
  </si>
  <si>
    <t>Лекови за хемофилију-директно плаћање</t>
  </si>
  <si>
    <t>Имплатанти у ортопедији-директно плаћање</t>
  </si>
  <si>
    <t>Материјал за дијализу-директно плаћање</t>
  </si>
  <si>
    <t>Санитетско потрошни материјал-директно плаћање</t>
  </si>
  <si>
    <t>Материјал за дијализу-асигнација</t>
  </si>
  <si>
    <t>Крв и продукти од крви-асигнација</t>
  </si>
  <si>
    <t>Цитостатици-асигнација</t>
  </si>
  <si>
    <t>Лекови ван уговора-асигнација</t>
  </si>
  <si>
    <t>Остали уградни материјал у ортопедији-асигнација</t>
  </si>
  <si>
    <t>Санитетско потрошни материјал-асигнација варијаби.</t>
  </si>
  <si>
    <t>Енергенти-директно плаћање</t>
  </si>
  <si>
    <t>Остале уплате-министарство здарвља</t>
  </si>
  <si>
    <t>Имплатанти у ортопедији-асигнација</t>
  </si>
  <si>
    <t>Oстали уградни материјал-директно плаћање</t>
  </si>
  <si>
    <t>Лекови са Ц листе-асигнација</t>
  </si>
  <si>
    <t>Лекови-асигнација-варијабилни</t>
  </si>
  <si>
    <t>Уградни материјал у ортопедији-директна плаћања</t>
  </si>
  <si>
    <t>Лекови са Ц листе-директна плаћања</t>
  </si>
  <si>
    <t>Енергенти-асигнације-варијабилни</t>
  </si>
  <si>
    <t>ПРОМЕНЕ НА РАЧУНУ "ОБ СТЕФАН ВИСОКИ"SMED.PALANKA  840-0000000211661-10 ИЗВОД БР.19</t>
  </si>
  <si>
    <t>04.04.2025.</t>
  </si>
  <si>
    <t>Farmalogist d.o.o.</t>
  </si>
  <si>
    <t>Sopharma Trading</t>
  </si>
  <si>
    <t>VEGA DOO</t>
  </si>
  <si>
    <t>ECOTRADE BG DOO NIŠ</t>
  </si>
  <si>
    <t>MEDICA LINEA PHARM DOO</t>
  </si>
  <si>
    <t>B. Braun Adria RSRB d.o.o.</t>
  </si>
  <si>
    <t>INPHARM CO DOO</t>
  </si>
  <si>
    <t>BEOHEM-3 d.o.o.</t>
  </si>
  <si>
    <t>PHOENIX PHARMA DOO BEOGRAD</t>
  </si>
  <si>
    <t>Amicus SRB d.o.o.</t>
  </si>
  <si>
    <t>Magna Pharmacia</t>
  </si>
  <si>
    <t>Vicor DOO</t>
  </si>
  <si>
    <t>TEAMEDICAL doo</t>
  </si>
  <si>
    <t>MAYMEDICA DOO BEOGRAD</t>
  </si>
  <si>
    <t>3S INVEST DOO NIŠ</t>
  </si>
  <si>
    <t>ELEKTROPRIVREDA SRBIJE</t>
  </si>
  <si>
    <t>BEO MEDICAL TRADE DOO</t>
  </si>
  <si>
    <t>DRAGER TEHNIKA DOO</t>
  </si>
  <si>
    <t>VELEBIT DOO</t>
  </si>
  <si>
    <t>SUPERLAB DOO</t>
  </si>
  <si>
    <t>LAB.INFORMACIONI SISTEMI DOO</t>
  </si>
  <si>
    <t>ENGEL DOO</t>
  </si>
  <si>
    <t>DR.D.KARAJOVIC</t>
  </si>
  <si>
    <t>E-COM DOO</t>
  </si>
  <si>
    <t>VINTEC DOO</t>
  </si>
  <si>
    <t>FLORA-KOMERC DOO</t>
  </si>
  <si>
    <t>METRECO DOO</t>
  </si>
  <si>
    <t>JP SRBIJAGAS</t>
  </si>
  <si>
    <t xml:space="preserve">METAL-SHOP </t>
  </si>
  <si>
    <t>KRUNA-KOMERC</t>
  </si>
  <si>
    <t>PLANAKA PROMET</t>
  </si>
  <si>
    <t>DON DON</t>
  </si>
  <si>
    <t>MESARA LOLA</t>
  </si>
  <si>
    <t>MESSER TEHNOGAS AD</t>
  </si>
  <si>
    <t>INSTITUT ZA TRANSFUZIJU KRVI</t>
  </si>
  <si>
    <t>JKP VODOVOD</t>
  </si>
  <si>
    <t>KVARKMED DOO</t>
  </si>
  <si>
    <t>HEMICO DOO</t>
  </si>
  <si>
    <t>ETICON DOO</t>
  </si>
  <si>
    <t>SUTURA MEDIC DOO</t>
  </si>
  <si>
    <t>DUNAVPLAST KORP</t>
  </si>
  <si>
    <t>WELLCARE DOO</t>
  </si>
  <si>
    <t>MEDTRONIC DOO</t>
  </si>
  <si>
    <t>MAKLER DOO</t>
  </si>
  <si>
    <t>MAGNA PHARMACIJA DOO</t>
  </si>
  <si>
    <t>BEOLASER DOO</t>
  </si>
  <si>
    <t>APTUS DOO</t>
  </si>
  <si>
    <t>DENTA BP PHARM DOO</t>
  </si>
  <si>
    <t>PAN STAR DOO</t>
  </si>
  <si>
    <t>BEOHEM-3 DOO</t>
  </si>
  <si>
    <t>PRIZMA TRADE DOO</t>
  </si>
  <si>
    <t>MD SOLUTION DOO</t>
  </si>
  <si>
    <t>PROMEDIA DOO</t>
  </si>
</sst>
</file>

<file path=xl/styles.xml><?xml version="1.0" encoding="utf-8"?>
<styleSheet xmlns="http://schemas.openxmlformats.org/spreadsheetml/2006/main">
  <numFmts count="1">
    <numFmt numFmtId="164" formatCode="#,##0.00\ "/>
  </numFmts>
  <fonts count="10">
    <font>
      <sz val="10"/>
      <name val="Arial"/>
      <charset val="238"/>
    </font>
    <font>
      <sz val="8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4"/>
      <color rgb="FFFF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Border="0" applyProtection="0"/>
  </cellStyleXfs>
  <cellXfs count="68">
    <xf numFmtId="0" fontId="0" fillId="0" borderId="0" xfId="0"/>
    <xf numFmtId="0" fontId="0" fillId="0" borderId="1" xfId="0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0" fontId="2" fillId="0" borderId="1" xfId="0" applyFont="1" applyBorder="1" applyAlignment="1">
      <alignment horizontal="left"/>
    </xf>
    <xf numFmtId="2" fontId="5" fillId="0" borderId="2" xfId="0" applyNumberFormat="1" applyFont="1" applyBorder="1" applyAlignment="1">
      <alignment vertical="top"/>
    </xf>
    <xf numFmtId="2" fontId="4" fillId="0" borderId="1" xfId="0" applyNumberFormat="1" applyFont="1" applyBorder="1" applyAlignment="1">
      <alignment wrapText="1"/>
    </xf>
    <xf numFmtId="2" fontId="5" fillId="0" borderId="0" xfId="0" applyNumberFormat="1" applyFont="1"/>
    <xf numFmtId="2" fontId="3" fillId="0" borderId="3" xfId="0" applyNumberFormat="1" applyFont="1" applyBorder="1" applyAlignment="1">
      <alignment wrapText="1"/>
    </xf>
    <xf numFmtId="0" fontId="5" fillId="0" borderId="0" xfId="0" applyFont="1"/>
    <xf numFmtId="1" fontId="2" fillId="0" borderId="1" xfId="0" applyNumberFormat="1" applyFont="1" applyBorder="1" applyAlignment="1">
      <alignment horizontal="left"/>
    </xf>
    <xf numFmtId="4" fontId="0" fillId="0" borderId="0" xfId="0" applyNumberFormat="1"/>
    <xf numFmtId="2" fontId="2" fillId="0" borderId="1" xfId="0" applyNumberFormat="1" applyFont="1" applyBorder="1" applyAlignment="1">
      <alignment wrapText="1"/>
    </xf>
    <xf numFmtId="2" fontId="2" fillId="0" borderId="2" xfId="0" applyNumberFormat="1" applyFont="1" applyBorder="1" applyAlignment="1">
      <alignment wrapText="1"/>
    </xf>
    <xf numFmtId="0" fontId="3" fillId="0" borderId="1" xfId="0" applyFont="1" applyBorder="1" applyAlignment="1">
      <alignment horizontal="left" vertical="center"/>
    </xf>
    <xf numFmtId="2" fontId="3" fillId="0" borderId="1" xfId="0" applyNumberFormat="1" applyFont="1" applyBorder="1" applyAlignment="1">
      <alignment wrapText="1"/>
    </xf>
    <xf numFmtId="0" fontId="3" fillId="0" borderId="1" xfId="0" applyFont="1" applyBorder="1"/>
    <xf numFmtId="2" fontId="3" fillId="0" borderId="2" xfId="0" applyNumberFormat="1" applyFont="1" applyBorder="1" applyAlignment="1">
      <alignment wrapText="1"/>
    </xf>
    <xf numFmtId="2" fontId="3" fillId="2" borderId="1" xfId="0" applyNumberFormat="1" applyFont="1" applyFill="1" applyBorder="1" applyAlignment="1">
      <alignment wrapText="1"/>
    </xf>
    <xf numFmtId="0" fontId="7" fillId="0" borderId="0" xfId="0" applyFont="1"/>
    <xf numFmtId="0" fontId="7" fillId="2" borderId="0" xfId="0" applyFont="1" applyFill="1"/>
    <xf numFmtId="0" fontId="4" fillId="2" borderId="2" xfId="0" applyFont="1" applyFill="1" applyBorder="1" applyAlignment="1">
      <alignment horizontal="center"/>
    </xf>
    <xf numFmtId="0" fontId="4" fillId="2" borderId="1" xfId="0" applyFont="1" applyFill="1" applyBorder="1" applyAlignment="1">
      <alignment wrapText="1"/>
    </xf>
    <xf numFmtId="4" fontId="2" fillId="2" borderId="1" xfId="0" applyNumberFormat="1" applyFont="1" applyFill="1" applyBorder="1"/>
    <xf numFmtId="4" fontId="2" fillId="2" borderId="2" xfId="0" applyNumberFormat="1" applyFont="1" applyFill="1" applyBorder="1" applyAlignment="1">
      <alignment wrapText="1"/>
    </xf>
    <xf numFmtId="4" fontId="2" fillId="2" borderId="1" xfId="0" applyNumberFormat="1" applyFont="1" applyFill="1" applyBorder="1" applyAlignment="1">
      <alignment wrapText="1"/>
    </xf>
    <xf numFmtId="4" fontId="3" fillId="2" borderId="13" xfId="0" applyNumberFormat="1" applyFont="1" applyFill="1" applyBorder="1" applyAlignment="1">
      <alignment horizontal="right" vertical="top"/>
    </xf>
    <xf numFmtId="4" fontId="3" fillId="2" borderId="1" xfId="0" applyNumberFormat="1" applyFont="1" applyFill="1" applyBorder="1"/>
    <xf numFmtId="4" fontId="3" fillId="2" borderId="2" xfId="0" applyNumberFormat="1" applyFont="1" applyFill="1" applyBorder="1" applyAlignment="1">
      <alignment wrapText="1"/>
    </xf>
    <xf numFmtId="4" fontId="3" fillId="0" borderId="1" xfId="0" applyNumberFormat="1" applyFont="1" applyBorder="1"/>
    <xf numFmtId="4" fontId="5" fillId="0" borderId="0" xfId="0" applyNumberFormat="1" applyFont="1"/>
    <xf numFmtId="0" fontId="3" fillId="0" borderId="11" xfId="0" applyFont="1" applyBorder="1" applyAlignment="1">
      <alignment horizontal="left" vertical="center"/>
    </xf>
    <xf numFmtId="4" fontId="3" fillId="0" borderId="1" xfId="0" applyNumberFormat="1" applyFont="1" applyBorder="1" applyAlignment="1">
      <alignment horizontal="right" vertical="top"/>
    </xf>
    <xf numFmtId="0" fontId="3" fillId="0" borderId="3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164" fontId="3" fillId="2" borderId="14" xfId="0" applyNumberFormat="1" applyFont="1" applyFill="1" applyBorder="1" applyAlignment="1">
      <alignment horizontal="right" vertical="top"/>
    </xf>
    <xf numFmtId="4" fontId="3" fillId="0" borderId="1" xfId="0" applyNumberFormat="1" applyFont="1" applyBorder="1" applyAlignment="1">
      <alignment horizontal="right"/>
    </xf>
    <xf numFmtId="2" fontId="3" fillId="0" borderId="15" xfId="0" applyNumberFormat="1" applyFont="1" applyBorder="1" applyAlignment="1">
      <alignment wrapText="1"/>
    </xf>
    <xf numFmtId="0" fontId="8" fillId="0" borderId="0" xfId="0" applyFont="1" applyAlignment="1">
      <alignment vertical="top"/>
    </xf>
    <xf numFmtId="4" fontId="3" fillId="2" borderId="9" xfId="0" applyNumberFormat="1" applyFont="1" applyFill="1" applyBorder="1" applyAlignment="1">
      <alignment horizontal="right" vertical="top"/>
    </xf>
    <xf numFmtId="4" fontId="3" fillId="2" borderId="2" xfId="0" applyNumberFormat="1" applyFont="1" applyFill="1" applyBorder="1"/>
    <xf numFmtId="164" fontId="3" fillId="2" borderId="1" xfId="0" applyNumberFormat="1" applyFont="1" applyFill="1" applyBorder="1" applyAlignment="1">
      <alignment horizontal="right" vertical="top"/>
    </xf>
    <xf numFmtId="4" fontId="3" fillId="0" borderId="1" xfId="0" applyNumberFormat="1" applyFont="1" applyBorder="1" applyAlignment="1">
      <alignment horizontal="right" vertical="center"/>
    </xf>
    <xf numFmtId="4" fontId="3" fillId="0" borderId="2" xfId="0" applyNumberFormat="1" applyFont="1" applyBorder="1"/>
    <xf numFmtId="2" fontId="3" fillId="0" borderId="0" xfId="0" applyNumberFormat="1" applyFont="1"/>
    <xf numFmtId="4" fontId="3" fillId="0" borderId="13" xfId="0" applyNumberFormat="1" applyFont="1" applyBorder="1"/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/>
    </xf>
    <xf numFmtId="2" fontId="2" fillId="0" borderId="12" xfId="0" applyNumberFormat="1" applyFont="1" applyBorder="1" applyAlignment="1">
      <alignment horizontal="center"/>
    </xf>
    <xf numFmtId="4" fontId="9" fillId="2" borderId="1" xfId="0" applyNumberFormat="1" applyFont="1" applyFill="1" applyBorder="1"/>
    <xf numFmtId="0" fontId="3" fillId="0" borderId="0" xfId="0" applyFont="1" applyAlignment="1">
      <alignment vertical="top"/>
    </xf>
    <xf numFmtId="0" fontId="2" fillId="0" borderId="0" xfId="0" applyFont="1" applyAlignment="1">
      <alignment vertical="top"/>
    </xf>
    <xf numFmtId="4" fontId="2" fillId="0" borderId="0" xfId="0" applyNumberFormat="1" applyFont="1" applyAlignment="1">
      <alignment horizontal="right" vertical="top"/>
    </xf>
    <xf numFmtId="4" fontId="3" fillId="0" borderId="0" xfId="0" applyNumberFormat="1" applyFont="1" applyAlignment="1">
      <alignment horizontal="right" vertical="top"/>
    </xf>
    <xf numFmtId="0" fontId="2" fillId="0" borderId="1" xfId="0" applyFont="1" applyBorder="1" applyAlignment="1">
      <alignment horizontal="left" vertical="center"/>
    </xf>
    <xf numFmtId="4" fontId="2" fillId="2" borderId="9" xfId="0" applyNumberFormat="1" applyFont="1" applyFill="1" applyBorder="1" applyAlignment="1">
      <alignment horizontal="right" vertical="top"/>
    </xf>
    <xf numFmtId="0" fontId="8" fillId="0" borderId="0" xfId="0" applyFont="1"/>
    <xf numFmtId="164" fontId="2" fillId="2" borderId="14" xfId="0" applyNumberFormat="1" applyFont="1" applyFill="1" applyBorder="1" applyAlignment="1">
      <alignment horizontal="right" vertical="top"/>
    </xf>
    <xf numFmtId="164" fontId="2" fillId="2" borderId="0" xfId="0" applyNumberFormat="1" applyFont="1" applyFill="1" applyBorder="1" applyAlignment="1">
      <alignment horizontal="right" vertical="top"/>
    </xf>
    <xf numFmtId="4" fontId="2" fillId="2" borderId="13" xfId="0" applyNumberFormat="1" applyFont="1" applyFill="1" applyBorder="1"/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87"/>
  <sheetViews>
    <sheetView tabSelected="1" view="pageBreakPreview" zoomScaleSheetLayoutView="100" workbookViewId="0">
      <selection activeCell="H32" sqref="H32"/>
    </sheetView>
  </sheetViews>
  <sheetFormatPr defaultRowHeight="18"/>
  <cols>
    <col min="1" max="1" width="5.5703125" customWidth="1"/>
    <col min="2" max="2" width="77.28515625" style="7" customWidth="1"/>
    <col min="3" max="3" width="62.42578125" style="9" customWidth="1"/>
  </cols>
  <sheetData>
    <row r="1" spans="1:3" s="1" customFormat="1" ht="35.25" customHeight="1">
      <c r="A1" s="46" t="s">
        <v>42</v>
      </c>
      <c r="B1" s="47"/>
      <c r="C1" s="48"/>
    </row>
    <row r="2" spans="1:3" s="1" customFormat="1" ht="39" customHeight="1">
      <c r="A2" s="49"/>
      <c r="B2" s="50"/>
      <c r="C2" s="51"/>
    </row>
    <row r="3" spans="1:3" s="2" customFormat="1" ht="23.25" customHeight="1">
      <c r="A3" s="52"/>
      <c r="B3" s="53"/>
      <c r="C3" s="54"/>
    </row>
    <row r="4" spans="1:3" s="2" customFormat="1" ht="24.75" customHeight="1">
      <c r="B4" s="5"/>
      <c r="C4" s="21" t="s">
        <v>43</v>
      </c>
    </row>
    <row r="5" spans="1:3" s="2" customFormat="1" hidden="1">
      <c r="B5" s="6"/>
      <c r="C5" s="22"/>
    </row>
    <row r="6" spans="1:3" s="2" customFormat="1" ht="18" customHeight="1">
      <c r="A6" s="2" t="s">
        <v>0</v>
      </c>
      <c r="B6" s="12" t="s">
        <v>5</v>
      </c>
      <c r="C6" s="23">
        <v>0</v>
      </c>
    </row>
    <row r="7" spans="1:3" s="2" customFormat="1" ht="18" customHeight="1">
      <c r="A7" s="2" t="s">
        <v>1</v>
      </c>
      <c r="B7" s="12" t="s">
        <v>12</v>
      </c>
      <c r="C7" s="26">
        <v>21657938.399999999</v>
      </c>
    </row>
    <row r="8" spans="1:3" s="2" customFormat="1" ht="18" customHeight="1">
      <c r="A8" s="2" t="s">
        <v>2</v>
      </c>
      <c r="B8" s="12" t="s">
        <v>17</v>
      </c>
      <c r="C8" s="26">
        <v>0</v>
      </c>
    </row>
    <row r="9" spans="1:3" s="2" customFormat="1" ht="18" customHeight="1">
      <c r="A9" s="2" t="s">
        <v>3</v>
      </c>
      <c r="B9" s="12" t="s">
        <v>6</v>
      </c>
      <c r="C9" s="24">
        <v>0</v>
      </c>
    </row>
    <row r="10" spans="1:3" s="2" customFormat="1" ht="18" customHeight="1">
      <c r="A10" s="2" t="s">
        <v>4</v>
      </c>
      <c r="B10" s="12" t="s">
        <v>7</v>
      </c>
      <c r="C10" s="24">
        <v>0</v>
      </c>
    </row>
    <row r="11" spans="1:3" s="2" customFormat="1" ht="18" customHeight="1">
      <c r="A11" s="4">
        <v>6</v>
      </c>
      <c r="B11" s="12" t="s">
        <v>16</v>
      </c>
      <c r="C11" s="28">
        <v>0</v>
      </c>
    </row>
    <row r="12" spans="1:3" s="2" customFormat="1" ht="18" customHeight="1">
      <c r="A12" s="4">
        <v>7</v>
      </c>
      <c r="B12" s="12" t="s">
        <v>8</v>
      </c>
      <c r="C12" s="26">
        <v>21657938.399999999</v>
      </c>
    </row>
    <row r="13" spans="1:3" s="2" customFormat="1" hidden="1">
      <c r="B13" s="12"/>
      <c r="C13" s="25"/>
    </row>
    <row r="14" spans="1:3" s="2" customFormat="1">
      <c r="A14" s="4">
        <v>8</v>
      </c>
      <c r="B14" s="13" t="s">
        <v>15</v>
      </c>
      <c r="C14" s="28">
        <v>0</v>
      </c>
    </row>
    <row r="15" spans="1:3" s="3" customFormat="1" ht="18" customHeight="1">
      <c r="A15" s="10">
        <v>9</v>
      </c>
      <c r="B15" s="12" t="s">
        <v>9</v>
      </c>
      <c r="C15" s="27">
        <v>0</v>
      </c>
    </row>
    <row r="16" spans="1:3" s="2" customFormat="1" ht="23.25" customHeight="1">
      <c r="B16" s="55" t="s">
        <v>10</v>
      </c>
      <c r="C16" s="56"/>
    </row>
    <row r="17" spans="1:3" s="16" customFormat="1" ht="24" customHeight="1">
      <c r="A17" s="14">
        <v>10</v>
      </c>
      <c r="B17" s="15" t="s">
        <v>14</v>
      </c>
      <c r="C17" s="57">
        <v>1310608.1499999999</v>
      </c>
    </row>
    <row r="18" spans="1:3" s="16" customFormat="1" ht="24" customHeight="1">
      <c r="A18" s="14"/>
      <c r="B18" s="13" t="s">
        <v>59</v>
      </c>
      <c r="C18" s="23">
        <v>225837.73</v>
      </c>
    </row>
    <row r="19" spans="1:3" s="16" customFormat="1" ht="24" customHeight="1">
      <c r="A19" s="14"/>
      <c r="B19" s="13" t="s">
        <v>60</v>
      </c>
      <c r="C19" s="23">
        <v>138000</v>
      </c>
    </row>
    <row r="20" spans="1:3" s="16" customFormat="1" ht="24" customHeight="1">
      <c r="A20" s="14"/>
      <c r="B20" s="13" t="s">
        <v>61</v>
      </c>
      <c r="C20" s="23">
        <v>21000</v>
      </c>
    </row>
    <row r="21" spans="1:3" s="16" customFormat="1" ht="24" customHeight="1">
      <c r="A21" s="14"/>
      <c r="B21" s="13" t="s">
        <v>62</v>
      </c>
      <c r="C21" s="23">
        <v>32400</v>
      </c>
    </row>
    <row r="22" spans="1:3" s="16" customFormat="1" ht="24" customHeight="1">
      <c r="A22" s="14"/>
      <c r="B22" s="13" t="s">
        <v>63</v>
      </c>
      <c r="C22" s="23">
        <v>19116</v>
      </c>
    </row>
    <row r="23" spans="1:3" s="16" customFormat="1" ht="24" customHeight="1">
      <c r="A23" s="14"/>
      <c r="B23" s="13" t="s">
        <v>64</v>
      </c>
      <c r="C23" s="23">
        <v>49800</v>
      </c>
    </row>
    <row r="24" spans="1:3" s="16" customFormat="1" ht="24" customHeight="1">
      <c r="A24" s="14"/>
      <c r="B24" s="13" t="s">
        <v>65</v>
      </c>
      <c r="C24" s="23">
        <v>56074.8</v>
      </c>
    </row>
    <row r="25" spans="1:3" s="16" customFormat="1" ht="24" customHeight="1">
      <c r="A25" s="14"/>
      <c r="B25" s="13" t="s">
        <v>66</v>
      </c>
      <c r="C25" s="23">
        <v>45000</v>
      </c>
    </row>
    <row r="26" spans="1:3" s="16" customFormat="1" ht="24" customHeight="1">
      <c r="A26" s="14"/>
      <c r="B26" s="13" t="s">
        <v>67</v>
      </c>
      <c r="C26" s="23">
        <v>14400</v>
      </c>
    </row>
    <row r="27" spans="1:3" s="16" customFormat="1" ht="24" customHeight="1">
      <c r="A27" s="14"/>
      <c r="B27" s="13" t="s">
        <v>68</v>
      </c>
      <c r="C27" s="23">
        <v>188160</v>
      </c>
    </row>
    <row r="28" spans="1:3" s="16" customFormat="1" ht="24" customHeight="1">
      <c r="A28" s="14"/>
      <c r="B28" s="13" t="s">
        <v>69</v>
      </c>
      <c r="C28" s="23">
        <v>6558</v>
      </c>
    </row>
    <row r="29" spans="1:3" s="16" customFormat="1" ht="24" customHeight="1">
      <c r="A29" s="14"/>
      <c r="B29" s="13" t="s">
        <v>69</v>
      </c>
      <c r="C29" s="23">
        <v>24750</v>
      </c>
    </row>
    <row r="30" spans="1:3" s="16" customFormat="1" ht="24" customHeight="1">
      <c r="A30" s="14"/>
      <c r="B30" s="13" t="s">
        <v>70</v>
      </c>
      <c r="C30" s="23">
        <v>18486</v>
      </c>
    </row>
    <row r="31" spans="1:3" s="16" customFormat="1" ht="24" customHeight="1">
      <c r="A31" s="14"/>
      <c r="B31" s="13" t="s">
        <v>71</v>
      </c>
      <c r="C31" s="23">
        <v>50659.62</v>
      </c>
    </row>
    <row r="32" spans="1:3" s="16" customFormat="1" ht="24" customHeight="1">
      <c r="A32" s="14"/>
      <c r="B32" s="13" t="s">
        <v>72</v>
      </c>
      <c r="C32" s="23">
        <v>420366</v>
      </c>
    </row>
    <row r="33" spans="1:3" s="16" customFormat="1" ht="24" customHeight="1">
      <c r="A33" s="14">
        <v>11</v>
      </c>
      <c r="B33" s="17" t="s">
        <v>13</v>
      </c>
      <c r="C33" s="27">
        <v>2062103.67</v>
      </c>
    </row>
    <row r="34" spans="1:3" s="16" customFormat="1" ht="24" customHeight="1">
      <c r="A34" s="14"/>
      <c r="B34" s="13" t="s">
        <v>79</v>
      </c>
      <c r="C34" s="23">
        <v>2062103.67</v>
      </c>
    </row>
    <row r="35" spans="1:3" s="16" customFormat="1" ht="24" customHeight="1">
      <c r="A35" s="14">
        <v>12</v>
      </c>
      <c r="B35" s="17" t="s">
        <v>19</v>
      </c>
      <c r="C35" s="29">
        <v>0</v>
      </c>
    </row>
    <row r="36" spans="1:3" s="38" customFormat="1" ht="21" customHeight="1">
      <c r="A36" s="14">
        <v>13</v>
      </c>
      <c r="B36" s="37" t="s">
        <v>38</v>
      </c>
      <c r="C36" s="42">
        <v>0</v>
      </c>
    </row>
    <row r="37" spans="1:3" s="16" customFormat="1" ht="24" customHeight="1">
      <c r="A37" s="34">
        <v>14</v>
      </c>
      <c r="B37" s="15" t="s">
        <v>21</v>
      </c>
      <c r="C37" s="29">
        <v>3795489.71</v>
      </c>
    </row>
    <row r="38" spans="1:3" s="59" customFormat="1">
      <c r="A38" s="58"/>
      <c r="B38" s="59" t="s">
        <v>44</v>
      </c>
      <c r="C38" s="60">
        <v>65043</v>
      </c>
    </row>
    <row r="39" spans="1:3" s="59" customFormat="1">
      <c r="A39" s="58"/>
      <c r="B39" s="59" t="s">
        <v>44</v>
      </c>
      <c r="C39" s="60">
        <v>17943.2</v>
      </c>
    </row>
    <row r="40" spans="1:3" s="59" customFormat="1">
      <c r="A40" s="58"/>
      <c r="B40" s="59" t="s">
        <v>44</v>
      </c>
      <c r="C40" s="60">
        <v>192871.36</v>
      </c>
    </row>
    <row r="41" spans="1:3" s="59" customFormat="1">
      <c r="A41" s="58"/>
      <c r="C41" s="61">
        <f>SUM(C38:C40)</f>
        <v>275857.56</v>
      </c>
    </row>
    <row r="42" spans="1:3" s="59" customFormat="1">
      <c r="A42" s="58"/>
      <c r="B42" s="59" t="s">
        <v>45</v>
      </c>
      <c r="C42" s="60">
        <v>11865.15</v>
      </c>
    </row>
    <row r="43" spans="1:3" s="59" customFormat="1">
      <c r="A43" s="58"/>
      <c r="B43" s="59" t="s">
        <v>45</v>
      </c>
      <c r="C43" s="60">
        <v>158461.04999999999</v>
      </c>
    </row>
    <row r="44" spans="1:3" s="59" customFormat="1">
      <c r="A44" s="58"/>
      <c r="C44" s="61">
        <f>SUM(C42:C43)</f>
        <v>170326.19999999998</v>
      </c>
    </row>
    <row r="45" spans="1:3" s="59" customFormat="1">
      <c r="A45" s="58"/>
      <c r="B45" s="59" t="s">
        <v>46</v>
      </c>
      <c r="C45" s="60">
        <v>395213.5</v>
      </c>
    </row>
    <row r="46" spans="1:3" s="59" customFormat="1">
      <c r="A46" s="58"/>
      <c r="B46" s="59" t="s">
        <v>46</v>
      </c>
      <c r="C46" s="60">
        <v>777078.5</v>
      </c>
    </row>
    <row r="47" spans="1:3" s="59" customFormat="1">
      <c r="A47" s="58"/>
      <c r="B47" s="59" t="s">
        <v>46</v>
      </c>
      <c r="C47" s="60">
        <v>9287.2999999999993</v>
      </c>
    </row>
    <row r="48" spans="1:3" s="59" customFormat="1">
      <c r="A48" s="58"/>
      <c r="C48" s="61">
        <f>SUM(C45:C47)</f>
        <v>1181579.3</v>
      </c>
    </row>
    <row r="49" spans="1:3" s="59" customFormat="1">
      <c r="A49" s="58"/>
      <c r="B49" s="59" t="s">
        <v>47</v>
      </c>
      <c r="C49" s="60">
        <v>25581.599999999999</v>
      </c>
    </row>
    <row r="50" spans="1:3" s="59" customFormat="1">
      <c r="A50" s="58"/>
      <c r="C50" s="61">
        <v>25581.599999999999</v>
      </c>
    </row>
    <row r="51" spans="1:3" s="59" customFormat="1">
      <c r="A51" s="58"/>
      <c r="B51" s="59" t="s">
        <v>48</v>
      </c>
      <c r="C51" s="60">
        <v>34221</v>
      </c>
    </row>
    <row r="52" spans="1:3" s="59" customFormat="1">
      <c r="A52" s="58"/>
      <c r="C52" s="61">
        <v>34221</v>
      </c>
    </row>
    <row r="53" spans="1:3" s="59" customFormat="1">
      <c r="A53" s="58"/>
      <c r="B53" s="59" t="s">
        <v>49</v>
      </c>
      <c r="C53" s="60">
        <v>75405</v>
      </c>
    </row>
    <row r="54" spans="1:3" s="59" customFormat="1">
      <c r="A54" s="58"/>
      <c r="C54" s="61">
        <v>75405</v>
      </c>
    </row>
    <row r="55" spans="1:3" s="59" customFormat="1">
      <c r="A55" s="58"/>
      <c r="B55" s="59" t="s">
        <v>50</v>
      </c>
      <c r="C55" s="60">
        <v>281536.84999999998</v>
      </c>
    </row>
    <row r="56" spans="1:3" s="59" customFormat="1">
      <c r="A56" s="58"/>
      <c r="C56" s="61">
        <v>281536.84999999998</v>
      </c>
    </row>
    <row r="57" spans="1:3" s="59" customFormat="1">
      <c r="A57" s="58"/>
      <c r="B57" s="59" t="s">
        <v>51</v>
      </c>
      <c r="C57" s="60">
        <v>585090</v>
      </c>
    </row>
    <row r="58" spans="1:3" s="59" customFormat="1">
      <c r="A58" s="58"/>
      <c r="B58" s="59" t="s">
        <v>51</v>
      </c>
      <c r="C58" s="60">
        <v>292545</v>
      </c>
    </row>
    <row r="59" spans="1:3" s="59" customFormat="1">
      <c r="A59" s="58"/>
      <c r="C59" s="61">
        <f>SUM(C57:C58)</f>
        <v>877635</v>
      </c>
    </row>
    <row r="60" spans="1:3" s="59" customFormat="1">
      <c r="A60" s="58"/>
      <c r="B60" s="59" t="s">
        <v>52</v>
      </c>
      <c r="C60" s="60">
        <v>396297</v>
      </c>
    </row>
    <row r="61" spans="1:3" s="59" customFormat="1">
      <c r="A61" s="58"/>
      <c r="B61" s="59" t="s">
        <v>52</v>
      </c>
      <c r="C61" s="60">
        <v>390529.15</v>
      </c>
    </row>
    <row r="62" spans="1:3" s="59" customFormat="1">
      <c r="A62" s="58"/>
      <c r="B62" s="59" t="s">
        <v>52</v>
      </c>
      <c r="C62" s="60">
        <v>3552.45</v>
      </c>
    </row>
    <row r="63" spans="1:3" s="59" customFormat="1">
      <c r="A63" s="58"/>
      <c r="B63" s="59" t="s">
        <v>52</v>
      </c>
      <c r="C63" s="60">
        <v>49335</v>
      </c>
    </row>
    <row r="64" spans="1:3" s="59" customFormat="1">
      <c r="A64" s="58"/>
      <c r="B64" s="59" t="s">
        <v>52</v>
      </c>
      <c r="C64" s="60">
        <v>33633.599999999999</v>
      </c>
    </row>
    <row r="65" spans="1:3" s="59" customFormat="1">
      <c r="A65" s="58"/>
      <c r="C65" s="61">
        <f>SUM(C60:C64)</f>
        <v>873347.2</v>
      </c>
    </row>
    <row r="66" spans="1:3" s="16" customFormat="1" ht="24" customHeight="1">
      <c r="A66" s="14">
        <v>15</v>
      </c>
      <c r="B66" s="15" t="s">
        <v>22</v>
      </c>
      <c r="C66" s="36">
        <v>274957.38</v>
      </c>
    </row>
    <row r="67" spans="1:3" s="59" customFormat="1">
      <c r="A67" s="58"/>
      <c r="B67" s="59" t="s">
        <v>45</v>
      </c>
      <c r="C67" s="60">
        <v>56733.88</v>
      </c>
    </row>
    <row r="68" spans="1:3" s="59" customFormat="1">
      <c r="A68" s="58"/>
      <c r="C68" s="61">
        <v>56733.88</v>
      </c>
    </row>
    <row r="69" spans="1:3" s="59" customFormat="1">
      <c r="A69" s="58"/>
      <c r="B69" s="59" t="s">
        <v>52</v>
      </c>
      <c r="C69" s="60">
        <v>151582.20000000001</v>
      </c>
    </row>
    <row r="70" spans="1:3" s="59" customFormat="1">
      <c r="A70" s="58"/>
      <c r="B70" s="59" t="s">
        <v>52</v>
      </c>
      <c r="C70" s="60">
        <v>35491.5</v>
      </c>
    </row>
    <row r="71" spans="1:3" s="59" customFormat="1">
      <c r="A71" s="58"/>
      <c r="B71" s="59" t="s">
        <v>52</v>
      </c>
      <c r="C71" s="60">
        <v>31149.8</v>
      </c>
    </row>
    <row r="72" spans="1:3" s="59" customFormat="1">
      <c r="A72" s="58"/>
      <c r="C72" s="61">
        <f>SUM(C69:C71)</f>
        <v>218223.5</v>
      </c>
    </row>
    <row r="73" spans="1:3" s="16" customFormat="1" ht="24.75" customHeight="1">
      <c r="A73" s="14">
        <v>16</v>
      </c>
      <c r="B73" s="15" t="s">
        <v>29</v>
      </c>
      <c r="C73" s="45">
        <v>0</v>
      </c>
    </row>
    <row r="74" spans="1:3" s="19" customFormat="1">
      <c r="A74" s="14">
        <v>17</v>
      </c>
      <c r="B74" s="17" t="s">
        <v>37</v>
      </c>
      <c r="C74" s="32">
        <v>0</v>
      </c>
    </row>
    <row r="75" spans="1:3" s="19" customFormat="1">
      <c r="A75" s="14">
        <v>18</v>
      </c>
      <c r="B75" s="17" t="s">
        <v>40</v>
      </c>
      <c r="C75" s="32">
        <v>363421.18</v>
      </c>
    </row>
    <row r="76" spans="1:3" s="59" customFormat="1">
      <c r="A76" s="58"/>
      <c r="B76" s="59" t="s">
        <v>46</v>
      </c>
      <c r="C76" s="60">
        <v>20964.240000000002</v>
      </c>
    </row>
    <row r="77" spans="1:3" s="59" customFormat="1">
      <c r="A77" s="58"/>
      <c r="C77" s="61">
        <v>20964.240000000002</v>
      </c>
    </row>
    <row r="78" spans="1:3" s="59" customFormat="1">
      <c r="A78" s="58"/>
      <c r="B78" s="59" t="s">
        <v>53</v>
      </c>
      <c r="C78" s="60">
        <v>260342.61</v>
      </c>
    </row>
    <row r="79" spans="1:3" s="59" customFormat="1">
      <c r="A79" s="58"/>
      <c r="B79" s="59" t="s">
        <v>53</v>
      </c>
      <c r="C79" s="60">
        <v>32314.04</v>
      </c>
    </row>
    <row r="80" spans="1:3" s="59" customFormat="1">
      <c r="A80" s="58"/>
      <c r="C80" s="61">
        <f>SUM(C78:C79)</f>
        <v>292656.64999999997</v>
      </c>
    </row>
    <row r="81" spans="1:3" s="59" customFormat="1">
      <c r="A81" s="58"/>
      <c r="B81" s="59" t="s">
        <v>54</v>
      </c>
      <c r="C81" s="60">
        <v>21551.9</v>
      </c>
    </row>
    <row r="82" spans="1:3" s="59" customFormat="1">
      <c r="A82" s="58"/>
      <c r="C82" s="61">
        <v>21551.9</v>
      </c>
    </row>
    <row r="83" spans="1:3" s="59" customFormat="1">
      <c r="A83" s="58"/>
      <c r="B83" s="59" t="s">
        <v>52</v>
      </c>
      <c r="C83" s="60">
        <v>22753.759999999998</v>
      </c>
    </row>
    <row r="84" spans="1:3" s="59" customFormat="1">
      <c r="A84" s="58"/>
      <c r="B84" s="59" t="s">
        <v>52</v>
      </c>
      <c r="C84" s="60">
        <v>5494.63</v>
      </c>
    </row>
    <row r="85" spans="1:3" s="59" customFormat="1">
      <c r="A85" s="58"/>
      <c r="C85" s="61">
        <f>SUM(C83:C84)</f>
        <v>28248.39</v>
      </c>
    </row>
    <row r="86" spans="1:3" s="19" customFormat="1">
      <c r="A86" s="14">
        <v>19</v>
      </c>
      <c r="B86" s="17" t="s">
        <v>23</v>
      </c>
      <c r="C86" s="32">
        <v>2582932</v>
      </c>
    </row>
    <row r="87" spans="1:3" s="59" customFormat="1">
      <c r="A87" s="58"/>
      <c r="B87" s="59" t="s">
        <v>52</v>
      </c>
      <c r="C87" s="60">
        <v>2582932</v>
      </c>
    </row>
    <row r="88" spans="1:3" s="19" customFormat="1">
      <c r="A88" s="14">
        <v>20</v>
      </c>
      <c r="B88" s="15" t="s">
        <v>31</v>
      </c>
      <c r="C88" s="29">
        <v>0</v>
      </c>
    </row>
    <row r="89" spans="1:3" s="19" customFormat="1">
      <c r="A89" s="14">
        <v>21</v>
      </c>
      <c r="B89" s="18" t="s">
        <v>24</v>
      </c>
      <c r="C89" s="27">
        <v>0</v>
      </c>
    </row>
    <row r="90" spans="1:3" s="19" customFormat="1">
      <c r="A90" s="33">
        <v>22</v>
      </c>
      <c r="B90" s="18" t="s">
        <v>35</v>
      </c>
      <c r="C90" s="40">
        <v>0</v>
      </c>
    </row>
    <row r="91" spans="1:3" s="19" customFormat="1" ht="16.5" customHeight="1">
      <c r="A91" s="14">
        <v>23</v>
      </c>
      <c r="B91" s="15" t="s">
        <v>32</v>
      </c>
      <c r="C91" s="39">
        <v>3575439.3</v>
      </c>
    </row>
    <row r="92" spans="1:3" s="64" customFormat="1" ht="16.5" customHeight="1">
      <c r="A92" s="62"/>
      <c r="B92" s="12" t="s">
        <v>80</v>
      </c>
      <c r="C92" s="63">
        <v>10800</v>
      </c>
    </row>
    <row r="93" spans="1:3" s="64" customFormat="1" ht="16.5" customHeight="1">
      <c r="A93" s="62"/>
      <c r="B93" s="12" t="s">
        <v>81</v>
      </c>
      <c r="C93" s="63">
        <v>52086</v>
      </c>
    </row>
    <row r="94" spans="1:3" s="64" customFormat="1" ht="16.5" customHeight="1">
      <c r="A94" s="62"/>
      <c r="B94" s="12" t="s">
        <v>82</v>
      </c>
      <c r="C94" s="63">
        <v>43560</v>
      </c>
    </row>
    <row r="95" spans="1:3" s="64" customFormat="1" ht="16.5" customHeight="1">
      <c r="A95" s="62"/>
      <c r="B95" s="12" t="s">
        <v>83</v>
      </c>
      <c r="C95" s="63">
        <v>191334</v>
      </c>
    </row>
    <row r="96" spans="1:3" s="64" customFormat="1" ht="16.5" customHeight="1">
      <c r="A96" s="62"/>
      <c r="B96" s="12" t="s">
        <v>70</v>
      </c>
      <c r="C96" s="63">
        <v>40500</v>
      </c>
    </row>
    <row r="97" spans="1:3" s="64" customFormat="1" ht="16.5" customHeight="1">
      <c r="A97" s="62"/>
      <c r="B97" s="12" t="s">
        <v>83</v>
      </c>
      <c r="C97" s="63">
        <v>154836</v>
      </c>
    </row>
    <row r="98" spans="1:3" s="64" customFormat="1" ht="16.5" customHeight="1">
      <c r="A98" s="62"/>
      <c r="B98" s="12" t="s">
        <v>84</v>
      </c>
      <c r="C98" s="63">
        <v>37200</v>
      </c>
    </row>
    <row r="99" spans="1:3" s="64" customFormat="1" ht="16.5" customHeight="1">
      <c r="A99" s="62"/>
      <c r="B99" s="12" t="s">
        <v>84</v>
      </c>
      <c r="C99" s="63">
        <v>37200</v>
      </c>
    </row>
    <row r="100" spans="1:3" s="64" customFormat="1" ht="16.5" customHeight="1">
      <c r="A100" s="62"/>
      <c r="B100" s="12" t="s">
        <v>85</v>
      </c>
      <c r="C100" s="63">
        <v>23892.9</v>
      </c>
    </row>
    <row r="101" spans="1:3" s="64" customFormat="1" ht="16.5" customHeight="1">
      <c r="A101" s="62"/>
      <c r="B101" s="12" t="s">
        <v>82</v>
      </c>
      <c r="C101" s="63">
        <v>17820</v>
      </c>
    </row>
    <row r="102" spans="1:3" s="64" customFormat="1" ht="16.5" customHeight="1">
      <c r="A102" s="62"/>
      <c r="B102" s="12" t="s">
        <v>86</v>
      </c>
      <c r="C102" s="63">
        <v>491554.8</v>
      </c>
    </row>
    <row r="103" spans="1:3" s="64" customFormat="1" ht="16.5" customHeight="1">
      <c r="A103" s="62"/>
      <c r="B103" s="12" t="s">
        <v>87</v>
      </c>
      <c r="C103" s="63">
        <v>149569.20000000001</v>
      </c>
    </row>
    <row r="104" spans="1:3" s="64" customFormat="1" ht="16.5" customHeight="1">
      <c r="A104" s="62"/>
      <c r="B104" s="12" t="s">
        <v>86</v>
      </c>
      <c r="C104" s="63">
        <v>486367.2</v>
      </c>
    </row>
    <row r="105" spans="1:3" s="64" customFormat="1" ht="16.5" customHeight="1">
      <c r="A105" s="62"/>
      <c r="B105" s="12" t="s">
        <v>88</v>
      </c>
      <c r="C105" s="63">
        <v>142198</v>
      </c>
    </row>
    <row r="106" spans="1:3" s="64" customFormat="1" ht="16.5" customHeight="1">
      <c r="A106" s="62"/>
      <c r="B106" s="12" t="s">
        <v>89</v>
      </c>
      <c r="C106" s="63">
        <v>479250</v>
      </c>
    </row>
    <row r="107" spans="1:3" s="64" customFormat="1" ht="16.5" customHeight="1">
      <c r="A107" s="62"/>
      <c r="B107" s="12" t="s">
        <v>90</v>
      </c>
      <c r="C107" s="63">
        <v>57600</v>
      </c>
    </row>
    <row r="108" spans="1:3" s="64" customFormat="1" ht="16.5" customHeight="1">
      <c r="A108" s="62"/>
      <c r="B108" s="12" t="s">
        <v>63</v>
      </c>
      <c r="C108" s="63">
        <v>24912</v>
      </c>
    </row>
    <row r="109" spans="1:3" s="64" customFormat="1" ht="16.5" customHeight="1">
      <c r="A109" s="62"/>
      <c r="B109" s="12" t="s">
        <v>91</v>
      </c>
      <c r="C109" s="63">
        <v>13612.5</v>
      </c>
    </row>
    <row r="110" spans="1:3" s="64" customFormat="1" ht="16.5" customHeight="1">
      <c r="A110" s="62"/>
      <c r="B110" s="12" t="s">
        <v>81</v>
      </c>
      <c r="C110" s="63">
        <v>51516</v>
      </c>
    </row>
    <row r="111" spans="1:3" s="64" customFormat="1" ht="16.5" customHeight="1">
      <c r="A111" s="62"/>
      <c r="B111" s="12" t="s">
        <v>92</v>
      </c>
      <c r="C111" s="63">
        <v>46460</v>
      </c>
    </row>
    <row r="112" spans="1:3" s="64" customFormat="1" ht="16.5" customHeight="1">
      <c r="A112" s="62"/>
      <c r="B112" s="12" t="s">
        <v>93</v>
      </c>
      <c r="C112" s="63">
        <v>446220</v>
      </c>
    </row>
    <row r="113" spans="1:3" s="64" customFormat="1" ht="16.5" customHeight="1">
      <c r="A113" s="62"/>
      <c r="B113" s="12" t="s">
        <v>92</v>
      </c>
      <c r="C113" s="63">
        <v>45360</v>
      </c>
    </row>
    <row r="114" spans="1:3" s="64" customFormat="1" ht="16.5" customHeight="1">
      <c r="A114" s="62"/>
      <c r="B114" s="12" t="s">
        <v>94</v>
      </c>
      <c r="C114" s="63">
        <v>43459.199999999997</v>
      </c>
    </row>
    <row r="115" spans="1:3" s="64" customFormat="1" ht="16.5" customHeight="1">
      <c r="A115" s="62"/>
      <c r="B115" s="12" t="s">
        <v>95</v>
      </c>
      <c r="C115" s="63">
        <v>14640</v>
      </c>
    </row>
    <row r="116" spans="1:3" s="64" customFormat="1" ht="16.5" customHeight="1">
      <c r="A116" s="62"/>
      <c r="B116" s="12" t="s">
        <v>69</v>
      </c>
      <c r="C116" s="63">
        <v>80784</v>
      </c>
    </row>
    <row r="117" spans="1:3" s="64" customFormat="1" ht="16.5" customHeight="1">
      <c r="A117" s="62"/>
      <c r="B117" s="12" t="s">
        <v>69</v>
      </c>
      <c r="C117" s="63">
        <v>82800</v>
      </c>
    </row>
    <row r="118" spans="1:3" s="64" customFormat="1" ht="16.5" customHeight="1">
      <c r="A118" s="62"/>
      <c r="B118" s="12" t="s">
        <v>63</v>
      </c>
      <c r="C118" s="63">
        <v>34620</v>
      </c>
    </row>
    <row r="119" spans="1:3" s="64" customFormat="1" ht="16.5" customHeight="1">
      <c r="A119" s="62"/>
      <c r="B119" s="12" t="s">
        <v>93</v>
      </c>
      <c r="C119" s="63">
        <v>59400</v>
      </c>
    </row>
    <row r="120" spans="1:3" s="64" customFormat="1" ht="16.5" customHeight="1">
      <c r="A120" s="62"/>
      <c r="B120" s="12" t="s">
        <v>52</v>
      </c>
      <c r="C120" s="63">
        <v>168000</v>
      </c>
    </row>
    <row r="121" spans="1:3" s="64" customFormat="1" ht="16.5" customHeight="1">
      <c r="A121" s="62"/>
      <c r="B121" s="12" t="s">
        <v>87</v>
      </c>
      <c r="C121" s="63">
        <v>38610</v>
      </c>
    </row>
    <row r="122" spans="1:3" s="64" customFormat="1" ht="16.5" customHeight="1">
      <c r="A122" s="62"/>
      <c r="B122" s="12" t="s">
        <v>91</v>
      </c>
      <c r="C122" s="63">
        <v>4537.5</v>
      </c>
    </row>
    <row r="123" spans="1:3" s="64" customFormat="1" ht="16.5" customHeight="1">
      <c r="A123" s="62"/>
      <c r="B123" s="12" t="s">
        <v>96</v>
      </c>
      <c r="C123" s="63">
        <v>4740</v>
      </c>
    </row>
    <row r="124" spans="1:3" s="19" customFormat="1">
      <c r="A124" s="14">
        <v>24</v>
      </c>
      <c r="B124" s="15" t="s">
        <v>18</v>
      </c>
      <c r="C124" s="43">
        <v>1764</v>
      </c>
    </row>
    <row r="125" spans="1:3" s="19" customFormat="1">
      <c r="A125" s="14"/>
      <c r="B125" s="15" t="s">
        <v>69</v>
      </c>
      <c r="C125" s="43">
        <v>1764</v>
      </c>
    </row>
    <row r="126" spans="1:3" s="19" customFormat="1" ht="16.5" customHeight="1">
      <c r="A126" s="14">
        <v>25</v>
      </c>
      <c r="B126" s="15" t="s">
        <v>26</v>
      </c>
      <c r="C126" s="41">
        <v>4543305.6900000004</v>
      </c>
    </row>
    <row r="127" spans="1:3" s="59" customFormat="1">
      <c r="A127" s="58"/>
      <c r="B127" s="59" t="s">
        <v>46</v>
      </c>
      <c r="C127" s="60">
        <v>104062.22</v>
      </c>
    </row>
    <row r="128" spans="1:3" s="59" customFormat="1">
      <c r="A128" s="58"/>
      <c r="B128" s="59" t="s">
        <v>46</v>
      </c>
      <c r="C128" s="60">
        <v>309900</v>
      </c>
    </row>
    <row r="129" spans="1:3" s="59" customFormat="1">
      <c r="A129" s="58"/>
      <c r="C129" s="61">
        <f>SUM(C127:C128)</f>
        <v>413962.22</v>
      </c>
    </row>
    <row r="130" spans="1:3" s="59" customFormat="1">
      <c r="A130" s="58"/>
      <c r="B130" s="59" t="s">
        <v>55</v>
      </c>
      <c r="C130" s="60">
        <v>69828</v>
      </c>
    </row>
    <row r="131" spans="1:3" s="59" customFormat="1">
      <c r="A131" s="58"/>
      <c r="B131" s="59" t="s">
        <v>55</v>
      </c>
      <c r="C131" s="60">
        <v>178560</v>
      </c>
    </row>
    <row r="132" spans="1:3" s="59" customFormat="1">
      <c r="A132" s="58"/>
      <c r="B132" s="59" t="s">
        <v>55</v>
      </c>
      <c r="C132" s="60">
        <v>17248</v>
      </c>
    </row>
    <row r="133" spans="1:3" s="59" customFormat="1">
      <c r="A133" s="58"/>
      <c r="C133" s="61">
        <f>SUM(C130:C132)</f>
        <v>265636</v>
      </c>
    </row>
    <row r="134" spans="1:3" s="59" customFormat="1">
      <c r="A134" s="58"/>
      <c r="B134" s="59" t="s">
        <v>56</v>
      </c>
      <c r="C134" s="60">
        <v>202432.8</v>
      </c>
    </row>
    <row r="135" spans="1:3" s="59" customFormat="1">
      <c r="A135" s="58"/>
      <c r="B135" s="59" t="s">
        <v>56</v>
      </c>
      <c r="C135" s="60">
        <v>22499.22</v>
      </c>
    </row>
    <row r="136" spans="1:3" s="59" customFormat="1">
      <c r="A136" s="58"/>
      <c r="B136" s="59" t="s">
        <v>56</v>
      </c>
      <c r="C136" s="60">
        <v>41706</v>
      </c>
    </row>
    <row r="137" spans="1:3" s="59" customFormat="1">
      <c r="A137" s="58"/>
      <c r="B137" s="59" t="s">
        <v>56</v>
      </c>
      <c r="C137" s="60">
        <v>56986.8</v>
      </c>
    </row>
    <row r="138" spans="1:3" s="59" customFormat="1">
      <c r="A138" s="58"/>
      <c r="B138" s="59" t="s">
        <v>56</v>
      </c>
      <c r="C138" s="60">
        <v>92299.199999999997</v>
      </c>
    </row>
    <row r="139" spans="1:3" s="59" customFormat="1">
      <c r="A139" s="58"/>
      <c r="B139" s="59" t="s">
        <v>56</v>
      </c>
      <c r="C139" s="60">
        <v>405033.6</v>
      </c>
    </row>
    <row r="140" spans="1:3" s="59" customFormat="1">
      <c r="A140" s="58"/>
      <c r="B140" s="59" t="s">
        <v>56</v>
      </c>
      <c r="C140" s="60">
        <v>430388.4</v>
      </c>
    </row>
    <row r="141" spans="1:3" s="59" customFormat="1">
      <c r="A141" s="58"/>
      <c r="B141" s="59" t="s">
        <v>56</v>
      </c>
      <c r="C141" s="60">
        <v>865021.2</v>
      </c>
    </row>
    <row r="142" spans="1:3" s="59" customFormat="1">
      <c r="A142" s="58"/>
      <c r="C142" s="61">
        <f>SUM(C134:C141)</f>
        <v>2116367.2199999997</v>
      </c>
    </row>
    <row r="143" spans="1:3" s="59" customFormat="1">
      <c r="A143" s="58"/>
      <c r="B143" s="59" t="s">
        <v>54</v>
      </c>
      <c r="C143" s="60">
        <v>85860</v>
      </c>
    </row>
    <row r="144" spans="1:3" s="59" customFormat="1">
      <c r="A144" s="58"/>
      <c r="B144" s="59" t="s">
        <v>54</v>
      </c>
      <c r="C144" s="60">
        <v>81000</v>
      </c>
    </row>
    <row r="145" spans="1:3" s="59" customFormat="1">
      <c r="A145" s="58"/>
      <c r="C145" s="61">
        <f>SUM(C143:C144)</f>
        <v>166860</v>
      </c>
    </row>
    <row r="146" spans="1:3" s="59" customFormat="1">
      <c r="A146" s="58"/>
      <c r="B146" s="59" t="s">
        <v>52</v>
      </c>
      <c r="C146" s="60">
        <v>85311</v>
      </c>
    </row>
    <row r="147" spans="1:3" s="59" customFormat="1">
      <c r="A147" s="58"/>
      <c r="C147" s="61">
        <v>85311</v>
      </c>
    </row>
    <row r="148" spans="1:3" s="59" customFormat="1">
      <c r="A148" s="58"/>
      <c r="B148" s="59" t="s">
        <v>57</v>
      </c>
      <c r="C148" s="60">
        <v>47610</v>
      </c>
    </row>
    <row r="149" spans="1:3" s="59" customFormat="1">
      <c r="A149" s="58"/>
      <c r="B149" s="59" t="s">
        <v>57</v>
      </c>
      <c r="C149" s="60">
        <v>44880.36</v>
      </c>
    </row>
    <row r="150" spans="1:3" s="59" customFormat="1">
      <c r="A150" s="58"/>
      <c r="B150" s="59" t="s">
        <v>57</v>
      </c>
      <c r="C150" s="60">
        <v>35591.15</v>
      </c>
    </row>
    <row r="151" spans="1:3" s="59" customFormat="1">
      <c r="A151" s="58"/>
      <c r="B151" s="59" t="s">
        <v>57</v>
      </c>
      <c r="C151" s="60">
        <v>106812</v>
      </c>
    </row>
    <row r="152" spans="1:3" s="59" customFormat="1">
      <c r="A152" s="58"/>
      <c r="B152" s="59" t="s">
        <v>57</v>
      </c>
      <c r="C152" s="60">
        <v>34945.74</v>
      </c>
    </row>
    <row r="153" spans="1:3" s="59" customFormat="1">
      <c r="A153" s="58"/>
      <c r="B153" s="59" t="s">
        <v>57</v>
      </c>
      <c r="C153" s="60">
        <v>117921.25</v>
      </c>
    </row>
    <row r="154" spans="1:3" s="59" customFormat="1">
      <c r="A154" s="58"/>
      <c r="B154" s="59" t="s">
        <v>57</v>
      </c>
      <c r="C154" s="60">
        <v>215583.6</v>
      </c>
    </row>
    <row r="155" spans="1:3" s="59" customFormat="1">
      <c r="A155" s="58"/>
      <c r="B155" s="59" t="s">
        <v>57</v>
      </c>
      <c r="C155" s="60">
        <v>247515.01</v>
      </c>
    </row>
    <row r="156" spans="1:3" s="59" customFormat="1">
      <c r="A156" s="58"/>
      <c r="B156" s="59" t="s">
        <v>57</v>
      </c>
      <c r="C156" s="60">
        <v>200132.82</v>
      </c>
    </row>
    <row r="157" spans="1:3" s="59" customFormat="1">
      <c r="A157" s="58"/>
      <c r="B157" s="59" t="s">
        <v>57</v>
      </c>
      <c r="C157" s="60">
        <v>420971.72</v>
      </c>
    </row>
    <row r="158" spans="1:3" s="59" customFormat="1">
      <c r="A158" s="58"/>
      <c r="C158" s="61">
        <f>SUM(C148:C157)</f>
        <v>1471963.65</v>
      </c>
    </row>
    <row r="159" spans="1:3" s="59" customFormat="1">
      <c r="A159" s="58"/>
      <c r="B159" s="59" t="s">
        <v>58</v>
      </c>
      <c r="C159" s="60">
        <v>23205.599999999999</v>
      </c>
    </row>
    <row r="160" spans="1:3" s="59" customFormat="1">
      <c r="A160" s="58"/>
      <c r="C160" s="61">
        <v>23205.599999999999</v>
      </c>
    </row>
    <row r="161" spans="1:3" s="19" customFormat="1" ht="16.5" customHeight="1">
      <c r="A161" s="14">
        <v>26</v>
      </c>
      <c r="B161" s="15" t="s">
        <v>25</v>
      </c>
      <c r="C161" s="29">
        <v>0</v>
      </c>
    </row>
    <row r="162" spans="1:3" s="20" customFormat="1">
      <c r="A162" s="14">
        <v>27</v>
      </c>
      <c r="B162" s="15" t="s">
        <v>27</v>
      </c>
      <c r="C162" s="40">
        <v>0</v>
      </c>
    </row>
    <row r="163" spans="1:3" s="19" customFormat="1">
      <c r="A163" s="14">
        <v>28</v>
      </c>
      <c r="B163" s="15" t="s">
        <v>41</v>
      </c>
      <c r="C163" s="27">
        <v>0</v>
      </c>
    </row>
    <row r="164" spans="1:3" s="19" customFormat="1">
      <c r="A164" s="14">
        <v>29</v>
      </c>
      <c r="B164" s="15" t="s">
        <v>33</v>
      </c>
      <c r="C164" s="32">
        <v>0</v>
      </c>
    </row>
    <row r="165" spans="1:3" s="19" customFormat="1">
      <c r="A165" s="14">
        <v>30</v>
      </c>
      <c r="B165" s="15" t="s">
        <v>36</v>
      </c>
      <c r="C165" s="44">
        <v>0</v>
      </c>
    </row>
    <row r="166" spans="1:3" s="19" customFormat="1">
      <c r="A166" s="31">
        <v>31</v>
      </c>
      <c r="B166" s="15" t="s">
        <v>39</v>
      </c>
      <c r="C166" s="29">
        <v>0</v>
      </c>
    </row>
    <row r="167" spans="1:3" s="19" customFormat="1">
      <c r="A167" s="14">
        <v>32</v>
      </c>
      <c r="B167" s="15" t="s">
        <v>20</v>
      </c>
      <c r="C167" s="35">
        <v>901293.6</v>
      </c>
    </row>
    <row r="168" spans="1:3" s="64" customFormat="1">
      <c r="A168" s="62"/>
      <c r="B168" s="12" t="s">
        <v>73</v>
      </c>
      <c r="C168" s="65">
        <v>48711.27</v>
      </c>
    </row>
    <row r="169" spans="1:3" s="64" customFormat="1">
      <c r="A169" s="62"/>
      <c r="B169" s="12" t="s">
        <v>74</v>
      </c>
      <c r="C169" s="65">
        <v>254804</v>
      </c>
    </row>
    <row r="170" spans="1:3" s="64" customFormat="1">
      <c r="A170" s="62"/>
      <c r="B170" s="12" t="s">
        <v>75</v>
      </c>
      <c r="C170" s="65">
        <v>66456.5</v>
      </c>
    </row>
    <row r="171" spans="1:3" s="64" customFormat="1">
      <c r="A171" s="62"/>
      <c r="B171" s="12" t="s">
        <v>76</v>
      </c>
      <c r="C171" s="65">
        <v>129530.39</v>
      </c>
    </row>
    <row r="172" spans="1:3" s="64" customFormat="1">
      <c r="A172" s="62"/>
      <c r="B172" s="12" t="s">
        <v>76</v>
      </c>
      <c r="C172" s="65">
        <v>82513.94</v>
      </c>
    </row>
    <row r="173" spans="1:3" s="64" customFormat="1">
      <c r="A173" s="62"/>
      <c r="B173" s="12" t="s">
        <v>75</v>
      </c>
      <c r="C173" s="65">
        <v>37792.699999999997</v>
      </c>
    </row>
    <row r="174" spans="1:3" s="64" customFormat="1">
      <c r="A174" s="62"/>
      <c r="B174" s="12" t="s">
        <v>73</v>
      </c>
      <c r="C174" s="65">
        <v>281484.79999999999</v>
      </c>
    </row>
    <row r="175" spans="1:3" s="19" customFormat="1">
      <c r="A175" s="14">
        <v>33</v>
      </c>
      <c r="B175" s="15" t="s">
        <v>28</v>
      </c>
      <c r="C175" s="35">
        <v>794711.12</v>
      </c>
    </row>
    <row r="176" spans="1:3" s="64" customFormat="1">
      <c r="A176" s="62"/>
      <c r="B176" s="12" t="s">
        <v>78</v>
      </c>
      <c r="C176" s="66">
        <v>187576.32000000001</v>
      </c>
    </row>
    <row r="177" spans="1:3" s="64" customFormat="1">
      <c r="A177" s="62"/>
      <c r="B177" s="12" t="s">
        <v>78</v>
      </c>
      <c r="C177" s="66">
        <v>225857.19</v>
      </c>
    </row>
    <row r="178" spans="1:3" s="64" customFormat="1">
      <c r="A178" s="62"/>
      <c r="B178" s="12" t="s">
        <v>78</v>
      </c>
      <c r="C178" s="66">
        <v>245586.56</v>
      </c>
    </row>
    <row r="179" spans="1:3" s="64" customFormat="1">
      <c r="A179" s="62"/>
      <c r="B179" s="12" t="s">
        <v>78</v>
      </c>
      <c r="C179" s="66">
        <v>121909.88</v>
      </c>
    </row>
    <row r="180" spans="1:3" s="64" customFormat="1">
      <c r="A180" s="62"/>
      <c r="B180" s="12" t="s">
        <v>78</v>
      </c>
      <c r="C180" s="66">
        <v>13781.17</v>
      </c>
    </row>
    <row r="181" spans="1:3" s="19" customFormat="1" ht="21.75" customHeight="1">
      <c r="A181" s="14">
        <v>34</v>
      </c>
      <c r="B181" s="15" t="s">
        <v>30</v>
      </c>
      <c r="C181" s="27">
        <v>1451912.6</v>
      </c>
    </row>
    <row r="182" spans="1:3" s="64" customFormat="1" ht="21.75" customHeight="1">
      <c r="A182" s="62"/>
      <c r="B182" s="12" t="s">
        <v>77</v>
      </c>
      <c r="C182" s="67">
        <v>497273.81</v>
      </c>
    </row>
    <row r="183" spans="1:3" s="64" customFormat="1" ht="21.75" customHeight="1">
      <c r="A183" s="62"/>
      <c r="B183" s="12" t="s">
        <v>77</v>
      </c>
      <c r="C183" s="67">
        <v>954638.79</v>
      </c>
    </row>
    <row r="184" spans="1:3" s="19" customFormat="1">
      <c r="A184" s="14">
        <v>35</v>
      </c>
      <c r="B184" s="15" t="s">
        <v>34</v>
      </c>
      <c r="C184" s="26">
        <v>0</v>
      </c>
    </row>
    <row r="185" spans="1:3" s="19" customFormat="1">
      <c r="A185" s="14">
        <v>36</v>
      </c>
      <c r="B185" s="15" t="s">
        <v>15</v>
      </c>
      <c r="C185" s="29">
        <v>0</v>
      </c>
    </row>
    <row r="186" spans="1:3" s="19" customFormat="1">
      <c r="A186" s="14">
        <v>37</v>
      </c>
      <c r="B186" s="8" t="s">
        <v>11</v>
      </c>
      <c r="C186" s="29">
        <f>C181+C175+C167+C126+C124+C91+C86+C75+C66+C37+C33+C17</f>
        <v>21657938.399999999</v>
      </c>
    </row>
    <row r="187" spans="1:3">
      <c r="C187" s="30"/>
    </row>
  </sheetData>
  <mergeCells count="2">
    <mergeCell ref="A1:C3"/>
    <mergeCell ref="B16:C16"/>
  </mergeCells>
  <phoneticPr fontId="1" type="noConversion"/>
  <pageMargins left="0.74803149606299202" right="0.74803149606299202" top="0.98425196850393704" bottom="0.98425196850393704" header="0.511811023622047" footer="0.511811023622047"/>
  <pageSetup scale="2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2:D8"/>
  <sheetViews>
    <sheetView workbookViewId="0">
      <selection activeCell="D3" sqref="D3"/>
    </sheetView>
  </sheetViews>
  <sheetFormatPr defaultRowHeight="12.75"/>
  <cols>
    <col min="1" max="1" width="30.5703125" style="11" customWidth="1"/>
    <col min="2" max="3" width="15.28515625" style="11" customWidth="1"/>
    <col min="4" max="4" width="17" style="11" customWidth="1"/>
  </cols>
  <sheetData>
    <row r="2" spans="1:4">
      <c r="A2" s="11">
        <v>2040164.4</v>
      </c>
      <c r="B2" s="11">
        <v>80682.25</v>
      </c>
      <c r="C2" s="11">
        <v>369819</v>
      </c>
      <c r="D2" s="11">
        <v>6472570.25</v>
      </c>
    </row>
    <row r="3" spans="1:4">
      <c r="A3" s="11">
        <v>320917.92</v>
      </c>
      <c r="B3" s="11">
        <v>88422.84</v>
      </c>
      <c r="D3" s="11">
        <v>1912974.24</v>
      </c>
    </row>
    <row r="4" spans="1:4">
      <c r="A4" s="11">
        <v>3522523.73</v>
      </c>
      <c r="B4" s="11">
        <v>260191.39</v>
      </c>
      <c r="D4" s="11">
        <v>429296.48</v>
      </c>
    </row>
    <row r="5" spans="1:4">
      <c r="A5" s="11">
        <v>588964.19999999995</v>
      </c>
      <c r="B5" s="11">
        <f>SUM(B2:B4)</f>
        <v>429296.48</v>
      </c>
      <c r="D5" s="11">
        <v>369819</v>
      </c>
    </row>
    <row r="6" spans="1:4">
      <c r="A6" s="11">
        <f>SUM(A2:A5)</f>
        <v>6472570.25</v>
      </c>
      <c r="D6" s="11">
        <v>726000</v>
      </c>
    </row>
    <row r="7" spans="1:4">
      <c r="D7" s="11">
        <v>2210195.9</v>
      </c>
    </row>
    <row r="8" spans="1:4">
      <c r="D8" s="11">
        <f>SUM(D2:D7)</f>
        <v>12120855.870000001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2</vt:i4>
      </vt:variant>
      <vt:variant>
        <vt:lpstr>Именовани опсези</vt:lpstr>
      </vt:variant>
      <vt:variant>
        <vt:i4>1</vt:i4>
      </vt:variant>
    </vt:vector>
  </HeadingPairs>
  <TitlesOfParts>
    <vt:vector size="3" baseType="lpstr">
      <vt:lpstr>Sheet1</vt:lpstr>
      <vt:lpstr>Лист1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2024-01-12T06:58:51Z</cp:lastPrinted>
  <dcterms:created xsi:type="dcterms:W3CDTF">2014-08-15T07:01:30Z</dcterms:created>
  <dcterms:modified xsi:type="dcterms:W3CDTF">2025-04-07T07:42:46Z</dcterms:modified>
</cp:coreProperties>
</file>