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Sheet1!$A$1:$C$114</definedName>
  </definedNames>
  <calcPr calcId="124519"/>
</workbook>
</file>

<file path=xl/calcChain.xml><?xml version="1.0" encoding="utf-8"?>
<calcChain xmlns="http://schemas.openxmlformats.org/spreadsheetml/2006/main">
  <c r="C114" i="1"/>
  <c r="C44"/>
  <c r="C36"/>
  <c r="C27"/>
  <c r="C24"/>
  <c r="C57"/>
  <c r="C54"/>
  <c r="C98"/>
  <c r="C94"/>
  <c r="C90"/>
  <c r="C85"/>
  <c r="C12" l="1"/>
  <c r="D8" i="2" l="1"/>
  <c r="B5"/>
  <c r="A6"/>
</calcChain>
</file>

<file path=xl/sharedStrings.xml><?xml version="1.0" encoding="utf-8"?>
<sst xmlns="http://schemas.openxmlformats.org/spreadsheetml/2006/main" count="88" uniqueCount="63">
  <si>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</si>
  <si>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</si>
  <si>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</si>
  <si>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</si>
  <si>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</si>
  <si>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</si>
  <si>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</si>
  <si>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</si>
  <si>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</si>
  <si>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</si>
  <si>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</si>
  <si>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</si>
  <si>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</si>
  <si>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</si>
  <si>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</si>
  <si>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</si>
  <si>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</si>
  <si>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</si>
  <si>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</si>
  <si>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</si>
  <si>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</si>
  <si>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</si>
  <si>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</si>
  <si>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</si>
  <si>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</si>
  <si>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</si>
  <si>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</si>
  <si>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</si>
  <si>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</si>
  <si>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</si>
  <si>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</si>
  <si>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</si>
  <si>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</si>
  <si>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</si>
  <si>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</si>
  <si>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</si>
  <si>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</si>
  <si>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Уградни материјал у ортопедији-директно плаћање</t>
  </si>
  <si>
    <t>Имплатанти у ортопедији-асигнација</t>
  </si>
  <si>
    <t xml:space="preserve">ПРОМЕНЕ НА РАЧУНУ "ОБ СТЕФАН ВИСОКИ"SMED.PALANKA  840-0000000211661-10 ИЗВОД БР.1 </t>
  </si>
  <si>
    <t>15.01.2025.</t>
  </si>
  <si>
    <t>OPTICUS DOO BEOGRAD</t>
  </si>
  <si>
    <t>MAKLER DOO BEOGRAD</t>
  </si>
  <si>
    <t>Vicor DOO</t>
  </si>
  <si>
    <t>MEDICA LINEA PHARM DOO</t>
  </si>
  <si>
    <t>FLORA KOMERC DOO</t>
  </si>
  <si>
    <t>Oстали уградни материјал-директно плаћање</t>
  </si>
  <si>
    <t>FRESENIUS MEDICAL CARE SRBIJA, VRŠAC</t>
  </si>
  <si>
    <t>MEDICON DOO,DEČ</t>
  </si>
  <si>
    <t>Narcissus d.o.o.</t>
  </si>
  <si>
    <t>Farmalogist d.o.o.</t>
  </si>
  <si>
    <t>Sopharma Trading</t>
  </si>
  <si>
    <t>VEGA DOO</t>
  </si>
  <si>
    <t>PharmaSwiss doo</t>
  </si>
  <si>
    <t>PHOENIX PHARMA DOO BEOGRAD</t>
  </si>
  <si>
    <t>ECOTRADE BG DOO NIŠ</t>
  </si>
  <si>
    <t>ADOC D.O.O. Beograd</t>
  </si>
  <si>
    <t>Amicus SRB d.o.o.</t>
  </si>
  <si>
    <t>Mark Medical doo</t>
  </si>
  <si>
    <t>BEOHEM-3 d.o.o.</t>
  </si>
  <si>
    <t>INPHARM CO DOO</t>
  </si>
  <si>
    <t>Magna Pharmacia</t>
  </si>
  <si>
    <t>Pfizer SRB d.o.o</t>
  </si>
</sst>
</file>

<file path=xl/styles.xml><?xml version="1.0" encoding="utf-8"?>
<styleSheet xmlns="http://schemas.openxmlformats.org/spreadsheetml/2006/main">
  <numFmts count="1">
    <numFmt numFmtId="164" formatCode="#,##0.00\ "/>
  </numFmts>
  <fonts count="10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2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3" xfId="0" applyNumberFormat="1" applyFont="1" applyFill="1" applyBorder="1" applyAlignment="1">
      <alignment horizontal="right" vertical="top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2" fillId="0" borderId="13" xfId="0" applyNumberFormat="1" applyFont="1" applyBorder="1"/>
    <xf numFmtId="2" fontId="3" fillId="0" borderId="4" xfId="0" applyNumberFormat="1" applyFont="1" applyBorder="1" applyAlignment="1">
      <alignment wrapText="1"/>
    </xf>
    <xf numFmtId="4" fontId="3" fillId="0" borderId="1" xfId="0" applyNumberFormat="1" applyFont="1" applyBorder="1"/>
    <xf numFmtId="4" fontId="5" fillId="0" borderId="0" xfId="0" applyNumberFormat="1" applyFont="1"/>
    <xf numFmtId="2" fontId="3" fillId="0" borderId="15" xfId="0" applyNumberFormat="1" applyFont="1" applyBorder="1" applyAlignment="1">
      <alignment wrapText="1"/>
    </xf>
    <xf numFmtId="0" fontId="3" fillId="0" borderId="11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4" fontId="2" fillId="0" borderId="16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3" xfId="0" applyNumberFormat="1" applyFont="1" applyBorder="1" applyAlignment="1">
      <alignment wrapText="1"/>
    </xf>
    <xf numFmtId="4" fontId="3" fillId="2" borderId="0" xfId="0" applyNumberFormat="1" applyFont="1" applyFill="1" applyBorder="1"/>
    <xf numFmtId="4" fontId="3" fillId="2" borderId="0" xfId="0" applyNumberFormat="1" applyFont="1" applyFill="1" applyBorder="1" applyAlignment="1">
      <alignment horizontal="right" vertical="top"/>
    </xf>
    <xf numFmtId="164" fontId="3" fillId="2" borderId="17" xfId="0" applyNumberFormat="1" applyFont="1" applyFill="1" applyBorder="1" applyAlignment="1">
      <alignment horizontal="right" vertical="top"/>
    </xf>
    <xf numFmtId="164" fontId="3" fillId="2" borderId="14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vertical="top"/>
    </xf>
    <xf numFmtId="4" fontId="9" fillId="0" borderId="0" xfId="0" applyNumberFormat="1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15"/>
  <sheetViews>
    <sheetView tabSelected="1" view="pageBreakPreview" topLeftCell="A3" zoomScaleSheetLayoutView="100" workbookViewId="0">
      <selection activeCell="I16" sqref="I16"/>
    </sheetView>
  </sheetViews>
  <sheetFormatPr defaultRowHeight="18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47" t="s">
        <v>39</v>
      </c>
      <c r="B1" s="48"/>
      <c r="C1" s="49"/>
    </row>
    <row r="2" spans="1:3" s="1" customFormat="1" ht="39" customHeight="1">
      <c r="A2" s="50"/>
      <c r="B2" s="51"/>
      <c r="C2" s="52"/>
    </row>
    <row r="3" spans="1:3" s="2" customFormat="1" ht="23.25" customHeight="1">
      <c r="A3" s="53"/>
      <c r="B3" s="54"/>
      <c r="C3" s="55"/>
    </row>
    <row r="4" spans="1:3" s="2" customFormat="1" ht="24.75" customHeight="1">
      <c r="B4" s="5"/>
      <c r="C4" s="21" t="s">
        <v>40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7">
        <v>6650807.21</v>
      </c>
    </row>
    <row r="8" spans="1:3" s="2" customFormat="1" ht="18" customHeight="1">
      <c r="A8" s="2" t="s">
        <v>2</v>
      </c>
      <c r="B8" s="12" t="s">
        <v>17</v>
      </c>
      <c r="C8" s="27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8">
        <f>C11+C7</f>
        <v>6650807.21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6">
        <v>0</v>
      </c>
    </row>
    <row r="15" spans="1:3" s="3" customFormat="1" ht="18" customHeight="1">
      <c r="A15" s="10">
        <v>9</v>
      </c>
      <c r="B15" s="12" t="s">
        <v>9</v>
      </c>
      <c r="C15" s="28">
        <v>0</v>
      </c>
    </row>
    <row r="16" spans="1:3" s="2" customFormat="1" ht="23.25" customHeight="1">
      <c r="B16" s="56" t="s">
        <v>10</v>
      </c>
      <c r="C16" s="57"/>
    </row>
    <row r="17" spans="1:3" s="16" customFormat="1" ht="24" customHeight="1">
      <c r="A17" s="14">
        <v>10</v>
      </c>
      <c r="B17" s="15" t="s">
        <v>14</v>
      </c>
      <c r="C17" s="28">
        <v>0</v>
      </c>
    </row>
    <row r="18" spans="1:3" s="16" customFormat="1" ht="24" customHeight="1">
      <c r="A18" s="14">
        <v>11</v>
      </c>
      <c r="B18" s="17" t="s">
        <v>13</v>
      </c>
      <c r="C18" s="28">
        <v>0</v>
      </c>
    </row>
    <row r="19" spans="1:3" s="16" customFormat="1" ht="24" customHeight="1">
      <c r="A19" s="14">
        <v>12</v>
      </c>
      <c r="B19" s="17" t="s">
        <v>19</v>
      </c>
      <c r="C19" s="32">
        <v>0</v>
      </c>
    </row>
    <row r="20" spans="1:3" s="16" customFormat="1" ht="24" customHeight="1">
      <c r="A20" s="14">
        <v>13</v>
      </c>
      <c r="B20" s="31" t="s">
        <v>21</v>
      </c>
      <c r="C20" s="32">
        <v>2328378.66</v>
      </c>
    </row>
    <row r="21" spans="1:3" s="59" customFormat="1" ht="15.75">
      <c r="A21" s="58"/>
      <c r="B21" s="59" t="s">
        <v>50</v>
      </c>
      <c r="C21" s="60">
        <v>44666.6</v>
      </c>
    </row>
    <row r="22" spans="1:3" s="59" customFormat="1" ht="15.75">
      <c r="A22" s="58"/>
      <c r="B22" s="59" t="s">
        <v>50</v>
      </c>
      <c r="C22" s="60">
        <v>482256.72</v>
      </c>
    </row>
    <row r="23" spans="1:3" s="59" customFormat="1" ht="15.75">
      <c r="A23" s="58"/>
      <c r="B23" s="59" t="s">
        <v>50</v>
      </c>
      <c r="C23" s="60">
        <v>321504.48</v>
      </c>
    </row>
    <row r="24" spans="1:3" s="59" customFormat="1" ht="15.75">
      <c r="A24" s="58"/>
      <c r="C24" s="61">
        <f>SUM(C21:C23)</f>
        <v>848427.79999999993</v>
      </c>
    </row>
    <row r="25" spans="1:3" s="59" customFormat="1" ht="15.75">
      <c r="A25" s="58"/>
      <c r="B25" s="59" t="s">
        <v>51</v>
      </c>
      <c r="C25" s="60">
        <v>17039.61</v>
      </c>
    </row>
    <row r="26" spans="1:3" s="59" customFormat="1" ht="15.75">
      <c r="A26" s="58"/>
      <c r="B26" s="59" t="s">
        <v>51</v>
      </c>
      <c r="C26" s="60">
        <v>209216.15</v>
      </c>
    </row>
    <row r="27" spans="1:3" s="59" customFormat="1" ht="15.75">
      <c r="A27" s="58"/>
      <c r="C27" s="61">
        <f>SUM(C25:C26)</f>
        <v>226255.76</v>
      </c>
    </row>
    <row r="28" spans="1:3" s="59" customFormat="1" ht="15.75">
      <c r="A28" s="58"/>
      <c r="B28" s="59" t="s">
        <v>55</v>
      </c>
      <c r="C28" s="60">
        <v>17054.400000000001</v>
      </c>
    </row>
    <row r="29" spans="1:3" s="59" customFormat="1" ht="15.75">
      <c r="A29" s="58"/>
      <c r="C29" s="61">
        <v>17054.400000000001</v>
      </c>
    </row>
    <row r="30" spans="1:3" s="59" customFormat="1" ht="15.75">
      <c r="A30" s="58"/>
      <c r="B30" s="59" t="s">
        <v>56</v>
      </c>
      <c r="C30" s="60">
        <v>7490.78</v>
      </c>
    </row>
    <row r="31" spans="1:3" s="59" customFormat="1" ht="15.75">
      <c r="A31" s="58"/>
      <c r="C31" s="61">
        <v>7490.78</v>
      </c>
    </row>
    <row r="32" spans="1:3" s="59" customFormat="1" ht="15.75">
      <c r="A32" s="58"/>
      <c r="B32" s="59" t="s">
        <v>57</v>
      </c>
      <c r="C32" s="60">
        <v>399160.04</v>
      </c>
    </row>
    <row r="33" spans="1:3" s="59" customFormat="1" ht="15.75">
      <c r="A33" s="58"/>
      <c r="C33" s="61">
        <v>399160.04</v>
      </c>
    </row>
    <row r="34" spans="1:3" s="59" customFormat="1" ht="15.75">
      <c r="A34" s="58"/>
      <c r="B34" s="59" t="s">
        <v>44</v>
      </c>
      <c r="C34" s="60">
        <v>1169.03</v>
      </c>
    </row>
    <row r="35" spans="1:3" s="59" customFormat="1" ht="15.75">
      <c r="A35" s="58"/>
      <c r="B35" s="59" t="s">
        <v>44</v>
      </c>
      <c r="C35" s="60">
        <v>68442</v>
      </c>
    </row>
    <row r="36" spans="1:3" s="59" customFormat="1" ht="15.75">
      <c r="A36" s="58"/>
      <c r="C36" s="61">
        <f>SUM(C34:C35)</f>
        <v>69611.03</v>
      </c>
    </row>
    <row r="37" spans="1:3" s="59" customFormat="1" ht="15.75">
      <c r="A37" s="58"/>
      <c r="B37" s="59" t="s">
        <v>58</v>
      </c>
      <c r="C37" s="60">
        <v>116421.25</v>
      </c>
    </row>
    <row r="38" spans="1:3" s="59" customFormat="1" ht="15.75">
      <c r="A38" s="58"/>
      <c r="C38" s="61">
        <v>116421.25</v>
      </c>
    </row>
    <row r="39" spans="1:3" s="59" customFormat="1" ht="15.75">
      <c r="A39" s="58"/>
      <c r="B39" s="59" t="s">
        <v>59</v>
      </c>
      <c r="C39" s="60">
        <v>292545</v>
      </c>
    </row>
    <row r="40" spans="1:3" s="59" customFormat="1" ht="15.75">
      <c r="A40" s="58"/>
      <c r="C40" s="61">
        <v>292545</v>
      </c>
    </row>
    <row r="41" spans="1:3" s="59" customFormat="1" ht="15.75">
      <c r="A41" s="58"/>
      <c r="B41" s="59" t="s">
        <v>54</v>
      </c>
      <c r="C41" s="60">
        <v>287348.59999999998</v>
      </c>
    </row>
    <row r="42" spans="1:3" s="59" customFormat="1" ht="15.75">
      <c r="A42" s="58"/>
      <c r="B42" s="59" t="s">
        <v>54</v>
      </c>
      <c r="C42" s="60">
        <v>22814</v>
      </c>
    </row>
    <row r="43" spans="1:3" s="59" customFormat="1" ht="15.75">
      <c r="A43" s="58"/>
      <c r="B43" s="59" t="s">
        <v>54</v>
      </c>
      <c r="C43" s="60">
        <v>41250</v>
      </c>
    </row>
    <row r="44" spans="1:3" s="59" customFormat="1" ht="15.75">
      <c r="A44" s="58"/>
      <c r="C44" s="61">
        <f>SUM(C41:C43)</f>
        <v>351412.6</v>
      </c>
    </row>
    <row r="45" spans="1:3" s="16" customFormat="1" ht="24" customHeight="1">
      <c r="A45" s="14">
        <v>14</v>
      </c>
      <c r="B45" s="15" t="s">
        <v>22</v>
      </c>
      <c r="C45" s="46">
        <v>877707</v>
      </c>
    </row>
    <row r="46" spans="1:3" s="59" customFormat="1" ht="15.75">
      <c r="A46" s="58"/>
      <c r="B46" s="59" t="s">
        <v>50</v>
      </c>
      <c r="C46" s="60">
        <v>69641.88</v>
      </c>
    </row>
    <row r="47" spans="1:3" s="59" customFormat="1" ht="15.75">
      <c r="A47" s="58"/>
      <c r="C47" s="61">
        <v>69641.88</v>
      </c>
    </row>
    <row r="48" spans="1:3" s="59" customFormat="1" ht="15.75">
      <c r="A48" s="58"/>
      <c r="B48" s="59" t="s">
        <v>51</v>
      </c>
      <c r="C48" s="60">
        <v>130308.48</v>
      </c>
    </row>
    <row r="49" spans="1:3" s="59" customFormat="1" ht="15.75">
      <c r="A49" s="58"/>
      <c r="C49" s="61">
        <v>130308.48</v>
      </c>
    </row>
    <row r="50" spans="1:3" s="59" customFormat="1" ht="15.75">
      <c r="A50" s="58"/>
      <c r="B50" s="59" t="s">
        <v>52</v>
      </c>
      <c r="C50" s="60">
        <v>15319.92</v>
      </c>
    </row>
    <row r="51" spans="1:3" s="59" customFormat="1" ht="15.75">
      <c r="A51" s="58"/>
      <c r="C51" s="61">
        <v>15319.92</v>
      </c>
    </row>
    <row r="52" spans="1:3" s="59" customFormat="1" ht="15.75">
      <c r="A52" s="58"/>
      <c r="B52" s="59" t="s">
        <v>53</v>
      </c>
      <c r="C52" s="60">
        <v>244208.91</v>
      </c>
    </row>
    <row r="53" spans="1:3" s="59" customFormat="1" ht="15.75">
      <c r="A53" s="58"/>
      <c r="B53" s="59" t="s">
        <v>53</v>
      </c>
      <c r="C53" s="60">
        <v>244208.91</v>
      </c>
    </row>
    <row r="54" spans="1:3" s="59" customFormat="1" ht="15.75">
      <c r="A54" s="58"/>
      <c r="C54" s="61">
        <f>SUM(C52:C53)</f>
        <v>488417.82</v>
      </c>
    </row>
    <row r="55" spans="1:3" s="59" customFormat="1" ht="15.75">
      <c r="A55" s="58"/>
      <c r="B55" s="59" t="s">
        <v>54</v>
      </c>
      <c r="C55" s="60">
        <v>151628.4</v>
      </c>
    </row>
    <row r="56" spans="1:3" s="59" customFormat="1" ht="15.75">
      <c r="A56" s="58"/>
      <c r="B56" s="59" t="s">
        <v>54</v>
      </c>
      <c r="C56" s="60">
        <v>22390.5</v>
      </c>
    </row>
    <row r="57" spans="1:3" s="59" customFormat="1" ht="15.75">
      <c r="A57" s="58"/>
      <c r="C57" s="61">
        <f>SUM(C55:C56)</f>
        <v>174018.9</v>
      </c>
    </row>
    <row r="58" spans="1:3" s="16" customFormat="1" ht="24.75" customHeight="1">
      <c r="A58" s="14">
        <v>15</v>
      </c>
      <c r="B58" s="15" t="s">
        <v>30</v>
      </c>
      <c r="C58" s="30">
        <v>0</v>
      </c>
    </row>
    <row r="59" spans="1:3" s="19" customFormat="1">
      <c r="A59" s="14">
        <v>16</v>
      </c>
      <c r="B59" s="17" t="s">
        <v>23</v>
      </c>
      <c r="C59" s="38">
        <v>563430.43000000005</v>
      </c>
    </row>
    <row r="60" spans="1:3" s="59" customFormat="1" ht="15.75">
      <c r="A60" s="58"/>
      <c r="B60" s="59" t="s">
        <v>56</v>
      </c>
      <c r="C60" s="60">
        <v>124410</v>
      </c>
    </row>
    <row r="61" spans="1:3" s="59" customFormat="1" ht="15.75">
      <c r="A61" s="58"/>
      <c r="C61" s="61">
        <v>124410</v>
      </c>
    </row>
    <row r="62" spans="1:3" s="59" customFormat="1" ht="15.75">
      <c r="A62" s="58"/>
      <c r="B62" s="59" t="s">
        <v>57</v>
      </c>
      <c r="C62" s="60">
        <v>5565.34</v>
      </c>
    </row>
    <row r="63" spans="1:3" s="59" customFormat="1" ht="15.75">
      <c r="A63" s="58"/>
      <c r="C63" s="61">
        <v>5565.34</v>
      </c>
    </row>
    <row r="64" spans="1:3" s="59" customFormat="1" ht="15.75">
      <c r="A64" s="58"/>
      <c r="B64" s="59" t="s">
        <v>60</v>
      </c>
      <c r="C64" s="60">
        <v>404719.22</v>
      </c>
    </row>
    <row r="65" spans="1:3" s="59" customFormat="1" ht="15.75">
      <c r="A65" s="58"/>
      <c r="C65" s="61">
        <v>404719.22</v>
      </c>
    </row>
    <row r="66" spans="1:3" s="59" customFormat="1" ht="15.75">
      <c r="A66" s="58"/>
      <c r="B66" s="59" t="s">
        <v>61</v>
      </c>
      <c r="C66" s="60">
        <v>28735.87</v>
      </c>
    </row>
    <row r="67" spans="1:3" s="59" customFormat="1" ht="15.75">
      <c r="A67" s="58"/>
      <c r="C67" s="61">
        <v>28735.87</v>
      </c>
    </row>
    <row r="68" spans="1:3" s="19" customFormat="1">
      <c r="A68" s="14">
        <v>17</v>
      </c>
      <c r="B68" s="17" t="s">
        <v>24</v>
      </c>
      <c r="C68" s="38">
        <v>968000</v>
      </c>
    </row>
    <row r="69" spans="1:3" s="59" customFormat="1" ht="15.75">
      <c r="A69" s="58">
        <v>45</v>
      </c>
      <c r="B69" s="59" t="s">
        <v>62</v>
      </c>
      <c r="C69" s="60">
        <v>968000</v>
      </c>
    </row>
    <row r="70" spans="1:3" s="19" customFormat="1">
      <c r="A70" s="14">
        <v>18</v>
      </c>
      <c r="B70" s="15" t="s">
        <v>33</v>
      </c>
      <c r="C70" s="32">
        <v>0</v>
      </c>
    </row>
    <row r="71" spans="1:3" s="19" customFormat="1">
      <c r="A71" s="14">
        <v>19</v>
      </c>
      <c r="B71" s="18" t="s">
        <v>25</v>
      </c>
      <c r="C71" s="28">
        <v>170439.5</v>
      </c>
    </row>
    <row r="72" spans="1:3" s="59" customFormat="1" ht="15.75">
      <c r="A72" s="58"/>
      <c r="B72" s="59" t="s">
        <v>42</v>
      </c>
      <c r="C72" s="60">
        <v>99049.5</v>
      </c>
    </row>
    <row r="73" spans="1:3" s="59" customFormat="1" ht="15.75">
      <c r="A73" s="58"/>
      <c r="C73" s="61">
        <v>99049.5</v>
      </c>
    </row>
    <row r="74" spans="1:3" s="59" customFormat="1" ht="15.75">
      <c r="A74" s="58"/>
      <c r="B74" s="59" t="s">
        <v>49</v>
      </c>
      <c r="C74" s="60">
        <v>71390</v>
      </c>
    </row>
    <row r="75" spans="1:3" s="59" customFormat="1" ht="15.75">
      <c r="A75" s="58"/>
      <c r="C75" s="61">
        <v>71390</v>
      </c>
    </row>
    <row r="76" spans="1:3" s="19" customFormat="1">
      <c r="A76" s="39">
        <v>20</v>
      </c>
      <c r="B76" s="18" t="s">
        <v>38</v>
      </c>
      <c r="C76" s="42">
        <v>0</v>
      </c>
    </row>
    <row r="77" spans="1:3" s="19" customFormat="1" ht="16.5" customHeight="1">
      <c r="A77" s="39">
        <v>21</v>
      </c>
      <c r="B77" s="34" t="s">
        <v>34</v>
      </c>
      <c r="C77" s="43">
        <v>0</v>
      </c>
    </row>
    <row r="78" spans="1:3" s="19" customFormat="1">
      <c r="A78" s="40">
        <v>22</v>
      </c>
      <c r="B78" s="41" t="s">
        <v>18</v>
      </c>
      <c r="C78" s="44">
        <v>0</v>
      </c>
    </row>
    <row r="79" spans="1:3" s="19" customFormat="1" ht="16.5" customHeight="1">
      <c r="A79" s="14">
        <v>23</v>
      </c>
      <c r="B79" s="15" t="s">
        <v>27</v>
      </c>
      <c r="C79" s="38">
        <v>429028.12</v>
      </c>
    </row>
    <row r="80" spans="1:3" s="59" customFormat="1" ht="15.75">
      <c r="A80" s="58"/>
      <c r="B80" s="59" t="s">
        <v>41</v>
      </c>
      <c r="C80" s="60">
        <v>9744</v>
      </c>
    </row>
    <row r="81" spans="1:3" s="59" customFormat="1" ht="15.75">
      <c r="A81" s="58"/>
      <c r="C81" s="61">
        <v>9744</v>
      </c>
    </row>
    <row r="82" spans="1:3" s="59" customFormat="1" ht="15.75">
      <c r="A82" s="58"/>
      <c r="B82" s="59" t="s">
        <v>42</v>
      </c>
      <c r="C82" s="60">
        <v>41258.300000000003</v>
      </c>
    </row>
    <row r="83" spans="1:3" s="59" customFormat="1" ht="15.75">
      <c r="A83" s="58"/>
      <c r="B83" s="59" t="s">
        <v>42</v>
      </c>
      <c r="C83" s="60">
        <v>92880</v>
      </c>
    </row>
    <row r="84" spans="1:3" s="59" customFormat="1" ht="15.75">
      <c r="A84" s="58"/>
      <c r="B84" s="59" t="s">
        <v>42</v>
      </c>
      <c r="C84" s="60">
        <v>102540.22</v>
      </c>
    </row>
    <row r="85" spans="1:3" s="59" customFormat="1" ht="15.75">
      <c r="A85" s="58"/>
      <c r="C85" s="61">
        <f>SUM(C82:C84)</f>
        <v>236678.52</v>
      </c>
    </row>
    <row r="86" spans="1:3" s="59" customFormat="1" ht="15.75">
      <c r="A86" s="58"/>
      <c r="B86" s="59" t="s">
        <v>43</v>
      </c>
      <c r="C86" s="60">
        <v>67320</v>
      </c>
    </row>
    <row r="87" spans="1:3" s="59" customFormat="1" ht="15.75">
      <c r="A87" s="58"/>
      <c r="C87" s="61">
        <v>67320</v>
      </c>
    </row>
    <row r="88" spans="1:3" s="59" customFormat="1" ht="15.75">
      <c r="A88" s="58"/>
      <c r="B88" s="59" t="s">
        <v>44</v>
      </c>
      <c r="C88" s="60">
        <v>7590</v>
      </c>
    </row>
    <row r="89" spans="1:3" s="59" customFormat="1" ht="15.75">
      <c r="A89" s="58"/>
      <c r="B89" s="59" t="s">
        <v>44</v>
      </c>
      <c r="C89" s="60">
        <v>76621.600000000006</v>
      </c>
    </row>
    <row r="90" spans="1:3" s="59" customFormat="1" ht="15.75">
      <c r="A90" s="58"/>
      <c r="C90" s="61">
        <f>SUM(C88:C89)</f>
        <v>84211.6</v>
      </c>
    </row>
    <row r="91" spans="1:3" s="59" customFormat="1" ht="15.75">
      <c r="A91" s="58"/>
      <c r="B91" s="59" t="s">
        <v>45</v>
      </c>
      <c r="C91" s="60">
        <v>1866</v>
      </c>
    </row>
    <row r="92" spans="1:3" s="59" customFormat="1" ht="15.75">
      <c r="A92" s="58"/>
      <c r="B92" s="59" t="s">
        <v>45</v>
      </c>
      <c r="C92" s="60">
        <v>25680</v>
      </c>
    </row>
    <row r="93" spans="1:3" s="59" customFormat="1" ht="15.75">
      <c r="A93" s="58"/>
      <c r="B93" s="59" t="s">
        <v>45</v>
      </c>
      <c r="C93" s="60">
        <v>3528</v>
      </c>
    </row>
    <row r="94" spans="1:3" s="59" customFormat="1" ht="15.75">
      <c r="A94" s="58"/>
      <c r="C94" s="61">
        <f>SUM(C91:C93)</f>
        <v>31074</v>
      </c>
    </row>
    <row r="95" spans="1:3" s="19" customFormat="1" ht="16.5" customHeight="1">
      <c r="A95" s="14">
        <v>24</v>
      </c>
      <c r="B95" s="15" t="s">
        <v>26</v>
      </c>
      <c r="C95" s="38">
        <v>1115510</v>
      </c>
    </row>
    <row r="96" spans="1:3" s="59" customFormat="1" ht="15.75">
      <c r="A96" s="58"/>
      <c r="B96" s="59" t="s">
        <v>47</v>
      </c>
      <c r="C96" s="60">
        <v>53900</v>
      </c>
    </row>
    <row r="97" spans="1:3" s="59" customFormat="1" ht="15.75">
      <c r="A97" s="58"/>
      <c r="B97" s="59" t="s">
        <v>47</v>
      </c>
      <c r="C97" s="60">
        <v>321750</v>
      </c>
    </row>
    <row r="98" spans="1:3" s="59" customFormat="1" ht="15.75">
      <c r="A98" s="58"/>
      <c r="C98" s="61">
        <f>SUM(C96:C97)</f>
        <v>375650</v>
      </c>
    </row>
    <row r="99" spans="1:3" s="59" customFormat="1" ht="15.75">
      <c r="A99" s="58"/>
      <c r="B99" s="59" t="s">
        <v>48</v>
      </c>
      <c r="C99" s="60">
        <v>739860</v>
      </c>
    </row>
    <row r="100" spans="1:3" s="59" customFormat="1" ht="15.75">
      <c r="A100" s="58"/>
      <c r="C100" s="61">
        <v>739860</v>
      </c>
    </row>
    <row r="101" spans="1:3" s="20" customFormat="1">
      <c r="A101" s="14">
        <v>25</v>
      </c>
      <c r="B101" s="15" t="s">
        <v>28</v>
      </c>
      <c r="C101" s="32">
        <v>0</v>
      </c>
    </row>
    <row r="102" spans="1:3" s="19" customFormat="1">
      <c r="A102" s="14">
        <v>26</v>
      </c>
      <c r="B102" s="15" t="s">
        <v>32</v>
      </c>
      <c r="C102" s="28">
        <v>0</v>
      </c>
    </row>
    <row r="103" spans="1:3" s="19" customFormat="1">
      <c r="A103" s="14">
        <v>27</v>
      </c>
      <c r="B103" s="15" t="s">
        <v>35</v>
      </c>
      <c r="C103" s="38">
        <v>0</v>
      </c>
    </row>
    <row r="104" spans="1:3" s="19" customFormat="1">
      <c r="A104" s="14">
        <v>28</v>
      </c>
      <c r="B104" s="15" t="s">
        <v>46</v>
      </c>
      <c r="C104" s="32">
        <v>5929</v>
      </c>
    </row>
    <row r="105" spans="1:3" s="59" customFormat="1" ht="15.75">
      <c r="A105" s="58"/>
      <c r="B105" s="59" t="s">
        <v>41</v>
      </c>
      <c r="C105" s="60">
        <v>5929</v>
      </c>
    </row>
    <row r="106" spans="1:3" s="19" customFormat="1">
      <c r="A106" s="35">
        <v>29</v>
      </c>
      <c r="B106" s="36" t="s">
        <v>37</v>
      </c>
      <c r="C106" s="37">
        <v>192384.5</v>
      </c>
    </row>
    <row r="107" spans="1:3" s="59" customFormat="1" ht="15.75">
      <c r="A107" s="58"/>
      <c r="B107" s="59" t="s">
        <v>42</v>
      </c>
      <c r="C107" s="60">
        <v>5852</v>
      </c>
    </row>
    <row r="108" spans="1:3" s="59" customFormat="1" ht="15.75">
      <c r="A108" s="58"/>
      <c r="B108" s="59" t="s">
        <v>42</v>
      </c>
      <c r="C108" s="60">
        <v>186532.5</v>
      </c>
    </row>
    <row r="109" spans="1:3" s="19" customFormat="1">
      <c r="A109" s="14">
        <v>30</v>
      </c>
      <c r="B109" s="15" t="s">
        <v>20</v>
      </c>
      <c r="C109" s="45">
        <v>0</v>
      </c>
    </row>
    <row r="110" spans="1:3" s="19" customFormat="1">
      <c r="A110" s="14">
        <v>31</v>
      </c>
      <c r="B110" s="15" t="s">
        <v>29</v>
      </c>
      <c r="C110" s="45">
        <v>0</v>
      </c>
    </row>
    <row r="111" spans="1:3" s="19" customFormat="1" ht="21.75" customHeight="1">
      <c r="A111" s="14">
        <v>32</v>
      </c>
      <c r="B111" s="15" t="s">
        <v>31</v>
      </c>
      <c r="C111" s="28">
        <v>0</v>
      </c>
    </row>
    <row r="112" spans="1:3" s="19" customFormat="1">
      <c r="A112" s="14">
        <v>33</v>
      </c>
      <c r="B112" s="15" t="s">
        <v>36</v>
      </c>
      <c r="C112" s="27">
        <v>0</v>
      </c>
    </row>
    <row r="113" spans="1:3" s="19" customFormat="1">
      <c r="A113" s="14">
        <v>34</v>
      </c>
      <c r="B113" s="15" t="s">
        <v>15</v>
      </c>
      <c r="C113" s="32">
        <v>0</v>
      </c>
    </row>
    <row r="114" spans="1:3" s="19" customFormat="1">
      <c r="A114" s="14">
        <v>35</v>
      </c>
      <c r="B114" s="8" t="s">
        <v>11</v>
      </c>
      <c r="C114" s="27">
        <f>C106+C104+C95+C79+C71+C68+C59+C45+C20</f>
        <v>6650807.2100000009</v>
      </c>
    </row>
    <row r="115" spans="1:3">
      <c r="C115" s="33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2025-01-16T07:18:42Z</dcterms:modified>
</cp:coreProperties>
</file>