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Sheet1!$A$1:$C$194</definedName>
  </definedNames>
  <calcPr calcId="124519"/>
</workbook>
</file>

<file path=xl/calcChain.xml><?xml version="1.0" encoding="utf-8"?>
<calcChain xmlns="http://schemas.openxmlformats.org/spreadsheetml/2006/main">
  <c r="C194" i="1"/>
  <c r="C88"/>
  <c r="C78"/>
  <c r="C73"/>
  <c r="C45"/>
  <c r="C37"/>
  <c r="C29"/>
  <c r="C174"/>
  <c r="C169"/>
  <c r="C105"/>
  <c r="C102"/>
  <c r="C188"/>
  <c r="C185"/>
  <c r="C163"/>
  <c r="C160"/>
  <c r="C157"/>
  <c r="C147"/>
  <c r="C141"/>
  <c r="C136"/>
  <c r="C131"/>
  <c r="C74" l="1"/>
  <c r="D8" i="2"/>
  <c r="B5"/>
  <c r="A6"/>
</calcChain>
</file>

<file path=xl/sharedStrings.xml><?xml version="1.0" encoding="utf-8"?>
<sst xmlns="http://schemas.openxmlformats.org/spreadsheetml/2006/main" count="156" uniqueCount="68">
  <si>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</si>
  <si>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</si>
  <si>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</si>
  <si>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</si>
  <si>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</si>
  <si>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</si>
  <si>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</si>
  <si>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</si>
  <si>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</si>
  <si>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</si>
  <si>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</si>
  <si>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</si>
  <si>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</si>
  <si>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</si>
  <si>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</si>
  <si>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</si>
  <si>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</si>
  <si>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</si>
  <si>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</si>
  <si>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</si>
  <si>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</si>
  <si>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</si>
  <si>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</si>
  <si>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</si>
  <si>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</si>
  <si>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</si>
  <si>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</si>
  <si>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</si>
  <si>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</si>
  <si>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</si>
  <si>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</si>
  <si>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</si>
  <si>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</si>
  <si>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</si>
  <si>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</si>
  <si>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</si>
  <si>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ПРОМЕНЕ НА РАЧУНУ "ОБ СТЕФАН ВИСОКИ"SMED.PALANKA  840-0000000211661-10 ИЗВОД 12.06.2024</t>
  </si>
  <si>
    <t>12.06.2024.</t>
  </si>
  <si>
    <t>MAKLER DOO BEOGRAD</t>
  </si>
  <si>
    <t>PROFESIONAL MEDIC DOO</t>
  </si>
  <si>
    <t>VEGA DOO</t>
  </si>
  <si>
    <t>Vicor DOO</t>
  </si>
  <si>
    <t>MEDI LABOR DOO</t>
  </si>
  <si>
    <t>B. Braun Adria RSRB d.o.o.</t>
  </si>
  <si>
    <t>TEAMEDICAL doo</t>
  </si>
  <si>
    <t>SUPERLAB DOO</t>
  </si>
  <si>
    <t>NEOMEDICA DOO NIŠ</t>
  </si>
  <si>
    <t>PHOENIX PHARMA DOO BEOGRAD</t>
  </si>
  <si>
    <t>ESENSA DOO BEOGRAD</t>
  </si>
  <si>
    <t>INEL MEDIK VP DOO BEOGRAD-VRČIN</t>
  </si>
  <si>
    <t>FUTURE PHARM DOO STARA PAZOVA</t>
  </si>
  <si>
    <t>Narcissus d.o.o.</t>
  </si>
  <si>
    <t>Уградни материјал у ортопедији</t>
  </si>
  <si>
    <t>Magna Pharmacia</t>
  </si>
  <si>
    <t>MEDICON DOO,DEČ</t>
  </si>
  <si>
    <t>Farmalogist d.o.o.</t>
  </si>
  <si>
    <t>ECOTRADE BG DOO NIŠ</t>
  </si>
  <si>
    <t>EPS AD  BEOGRAD</t>
  </si>
  <si>
    <t>Sopharma Trading</t>
  </si>
  <si>
    <t>ADOC D.O.O. Beograd</t>
  </si>
  <si>
    <t>INOPHARM</t>
  </si>
  <si>
    <t>Amicus SRB d.o.o.</t>
  </si>
  <si>
    <t>MEDICA LINEA PHARM DOO</t>
  </si>
  <si>
    <t>MEDIKUNION DOO</t>
  </si>
  <si>
    <t>INPHARM CO DOO</t>
  </si>
  <si>
    <t>LEKOVI</t>
  </si>
  <si>
    <t>PharmaSwiss doo</t>
  </si>
  <si>
    <t>Pfizer SRB d.o.o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</si>
</sst>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14" xfId="0" applyNumberFormat="1" applyFont="1" applyBorder="1" applyAlignment="1">
      <alignment horizontal="right" vertical="top"/>
    </xf>
    <xf numFmtId="0" fontId="7" fillId="0" borderId="14" xfId="0" applyFont="1" applyBorder="1" applyAlignment="1">
      <alignment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5"/>
  <sheetViews>
    <sheetView tabSelected="1" view="pageBreakPreview" zoomScaleSheetLayoutView="100" workbookViewId="0">
      <selection activeCell="I16" sqref="I16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14478669.65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14478669.65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>
      <c r="A20" s="16">
        <v>13</v>
      </c>
      <c r="B20" s="19" t="s">
        <v>22</v>
      </c>
      <c r="C20" s="32">
        <v>4136600.95</v>
      </c>
    </row>
    <row r="21" spans="1:3" s="47" customFormat="1" ht="12.75">
      <c r="A21" s="46"/>
      <c r="B21" s="47" t="s">
        <v>55</v>
      </c>
      <c r="C21" s="53">
        <v>203750.25</v>
      </c>
    </row>
    <row r="22" spans="1:3" s="47" customFormat="1" ht="12.75">
      <c r="A22" s="46"/>
      <c r="B22" s="47" t="s">
        <v>55</v>
      </c>
      <c r="C22" s="53">
        <v>72581.08</v>
      </c>
    </row>
    <row r="23" spans="1:3" s="47" customFormat="1" ht="12.75">
      <c r="A23" s="46"/>
      <c r="B23" s="47" t="s">
        <v>55</v>
      </c>
      <c r="C23" s="53">
        <v>1473.71</v>
      </c>
    </row>
    <row r="24" spans="1:3" s="47" customFormat="1" ht="12.75">
      <c r="A24" s="46"/>
      <c r="B24" s="47" t="s">
        <v>55</v>
      </c>
      <c r="C24" s="53">
        <v>2705.89</v>
      </c>
    </row>
    <row r="25" spans="1:3" s="47" customFormat="1" ht="12.75">
      <c r="A25" s="46"/>
      <c r="B25" s="47" t="s">
        <v>55</v>
      </c>
      <c r="C25" s="53">
        <v>2413.81</v>
      </c>
    </row>
    <row r="26" spans="1:3" s="47" customFormat="1" ht="12.75">
      <c r="A26" s="46"/>
      <c r="B26" s="47" t="s">
        <v>55</v>
      </c>
      <c r="C26" s="53">
        <v>1005.62</v>
      </c>
    </row>
    <row r="27" spans="1:3" s="47" customFormat="1" ht="12.75">
      <c r="A27" s="46"/>
      <c r="B27" s="47" t="s">
        <v>55</v>
      </c>
      <c r="C27" s="53">
        <v>280512.65000000002</v>
      </c>
    </row>
    <row r="28" spans="1:3" s="47" customFormat="1" ht="13.5" thickBot="1">
      <c r="A28" s="46"/>
      <c r="B28" s="47" t="s">
        <v>55</v>
      </c>
      <c r="C28" s="53">
        <v>65043</v>
      </c>
    </row>
    <row r="29" spans="1:3" s="47" customFormat="1" ht="13.5" thickBot="1">
      <c r="A29" s="46"/>
      <c r="C29" s="48">
        <f>SUM(C21:C28)</f>
        <v>629486.01</v>
      </c>
    </row>
    <row r="30" spans="1:3" s="47" customFormat="1" ht="12.75">
      <c r="A30" s="46"/>
      <c r="B30" s="47" t="s">
        <v>58</v>
      </c>
      <c r="C30" s="53">
        <v>63444.7</v>
      </c>
    </row>
    <row r="31" spans="1:3" s="47" customFormat="1" ht="12.75">
      <c r="A31" s="46"/>
      <c r="B31" s="47" t="s">
        <v>58</v>
      </c>
      <c r="C31" s="53">
        <v>115232.7</v>
      </c>
    </row>
    <row r="32" spans="1:3" s="47" customFormat="1" ht="12.75">
      <c r="A32" s="46"/>
      <c r="B32" s="47" t="s">
        <v>58</v>
      </c>
      <c r="C32" s="53">
        <v>69140.5</v>
      </c>
    </row>
    <row r="33" spans="1:3" s="47" customFormat="1" ht="12.75">
      <c r="A33" s="46"/>
      <c r="B33" s="47" t="s">
        <v>58</v>
      </c>
      <c r="C33" s="53">
        <v>6648.62</v>
      </c>
    </row>
    <row r="34" spans="1:3" s="47" customFormat="1" ht="12.75">
      <c r="A34" s="46"/>
      <c r="B34" s="47" t="s">
        <v>58</v>
      </c>
      <c r="C34" s="53">
        <v>56030.7</v>
      </c>
    </row>
    <row r="35" spans="1:3" s="47" customFormat="1" ht="12.75">
      <c r="A35" s="46"/>
      <c r="B35" s="47" t="s">
        <v>58</v>
      </c>
      <c r="C35" s="53">
        <v>36806</v>
      </c>
    </row>
    <row r="36" spans="1:3" s="47" customFormat="1" ht="13.5" thickBot="1">
      <c r="A36" s="46"/>
      <c r="B36" s="47" t="s">
        <v>58</v>
      </c>
      <c r="C36" s="53">
        <v>5779.95</v>
      </c>
    </row>
    <row r="37" spans="1:3" s="47" customFormat="1" ht="13.5" thickBot="1">
      <c r="A37" s="46"/>
      <c r="C37" s="48">
        <f>SUM(C30:C36)</f>
        <v>353083.17</v>
      </c>
    </row>
    <row r="38" spans="1:3" s="47" customFormat="1" ht="12.75">
      <c r="A38" s="46"/>
      <c r="B38" s="47" t="s">
        <v>40</v>
      </c>
      <c r="C38" s="53">
        <v>369198.17</v>
      </c>
    </row>
    <row r="39" spans="1:3" s="47" customFormat="1" ht="12.75">
      <c r="A39" s="46"/>
      <c r="B39" s="47" t="s">
        <v>40</v>
      </c>
      <c r="C39" s="53">
        <v>544880.71</v>
      </c>
    </row>
    <row r="40" spans="1:3" s="47" customFormat="1" ht="12.75">
      <c r="A40" s="46"/>
      <c r="B40" s="47" t="s">
        <v>40</v>
      </c>
      <c r="C40" s="53">
        <v>4419.6899999999996</v>
      </c>
    </row>
    <row r="41" spans="1:3" s="47" customFormat="1" ht="12.75">
      <c r="A41" s="46"/>
      <c r="B41" s="47" t="s">
        <v>40</v>
      </c>
      <c r="C41" s="53">
        <v>54560</v>
      </c>
    </row>
    <row r="42" spans="1:3" s="47" customFormat="1" ht="12.75">
      <c r="A42" s="46"/>
      <c r="B42" s="47" t="s">
        <v>40</v>
      </c>
      <c r="C42" s="53">
        <v>121577.5</v>
      </c>
    </row>
    <row r="43" spans="1:3" s="47" customFormat="1" ht="12.75">
      <c r="A43" s="46"/>
      <c r="B43" s="47" t="s">
        <v>40</v>
      </c>
      <c r="C43" s="53">
        <v>98890</v>
      </c>
    </row>
    <row r="44" spans="1:3" s="47" customFormat="1" ht="13.5" thickBot="1">
      <c r="A44" s="46"/>
      <c r="B44" s="47" t="s">
        <v>40</v>
      </c>
      <c r="C44" s="53">
        <v>16246.84</v>
      </c>
    </row>
    <row r="45" spans="1:3" s="47" customFormat="1" ht="13.5" thickBot="1">
      <c r="A45" s="46"/>
      <c r="C45" s="48">
        <f>SUM(C38:C44)</f>
        <v>1209772.9099999999</v>
      </c>
    </row>
    <row r="46" spans="1:3" s="47" customFormat="1" ht="13.5" thickBot="1">
      <c r="A46" s="46"/>
      <c r="B46" s="47" t="s">
        <v>59</v>
      </c>
      <c r="C46" s="53">
        <v>16330.38</v>
      </c>
    </row>
    <row r="47" spans="1:3" s="47" customFormat="1" ht="13.5" thickBot="1">
      <c r="A47" s="46"/>
      <c r="C47" s="48">
        <v>16330.38</v>
      </c>
    </row>
    <row r="48" spans="1:3" s="47" customFormat="1" ht="13.5" thickBot="1">
      <c r="A48" s="46"/>
      <c r="B48" s="47" t="s">
        <v>60</v>
      </c>
      <c r="C48" s="53">
        <v>30932.55</v>
      </c>
    </row>
    <row r="49" spans="1:3" s="47" customFormat="1" ht="13.5" thickBot="1">
      <c r="A49" s="46"/>
      <c r="C49" s="48">
        <v>30932.55</v>
      </c>
    </row>
    <row r="50" spans="1:3" s="47" customFormat="1" ht="13.5" thickBot="1">
      <c r="A50" s="46"/>
      <c r="B50" s="47" t="s">
        <v>56</v>
      </c>
      <c r="C50" s="53">
        <v>9033.2000000000007</v>
      </c>
    </row>
    <row r="51" spans="1:3" s="47" customFormat="1" ht="13.5" thickBot="1">
      <c r="A51" s="46"/>
      <c r="C51" s="48">
        <v>9033.2000000000007</v>
      </c>
    </row>
    <row r="52" spans="1:3" s="47" customFormat="1" ht="13.5" thickBot="1">
      <c r="A52" s="46"/>
      <c r="B52" s="47" t="s">
        <v>61</v>
      </c>
      <c r="C52" s="53">
        <v>652026.54</v>
      </c>
    </row>
    <row r="53" spans="1:3" s="47" customFormat="1" ht="13.5" thickBot="1">
      <c r="A53" s="46"/>
      <c r="C53" s="48">
        <v>652026.54</v>
      </c>
    </row>
    <row r="54" spans="1:3" s="47" customFormat="1" ht="13.5" thickBot="1">
      <c r="A54" s="46"/>
      <c r="B54" s="47" t="s">
        <v>62</v>
      </c>
      <c r="C54" s="53">
        <v>103900.9</v>
      </c>
    </row>
    <row r="55" spans="1:3" s="47" customFormat="1" ht="13.5" thickBot="1">
      <c r="A55" s="46"/>
      <c r="C55" s="48">
        <v>103900.9</v>
      </c>
    </row>
    <row r="56" spans="1:3" s="47" customFormat="1" ht="13.5" thickBot="1">
      <c r="A56" s="46"/>
      <c r="B56" s="47" t="s">
        <v>43</v>
      </c>
      <c r="C56" s="53">
        <v>144474</v>
      </c>
    </row>
    <row r="57" spans="1:3" s="47" customFormat="1" ht="13.5" thickBot="1">
      <c r="A57" s="46"/>
      <c r="C57" s="48">
        <v>144474</v>
      </c>
    </row>
    <row r="58" spans="1:3" s="47" customFormat="1" ht="13.5" thickBot="1">
      <c r="A58" s="46"/>
      <c r="B58" s="47" t="s">
        <v>63</v>
      </c>
      <c r="C58" s="53">
        <v>34326.6</v>
      </c>
    </row>
    <row r="59" spans="1:3" s="47" customFormat="1" ht="13.5" thickBot="1">
      <c r="A59" s="46"/>
      <c r="C59" s="48">
        <v>34326.6</v>
      </c>
    </row>
    <row r="60" spans="1:3" s="47" customFormat="1" ht="13.5" thickBot="1">
      <c r="A60" s="46"/>
      <c r="B60" s="47" t="s">
        <v>64</v>
      </c>
      <c r="C60" s="53">
        <v>89879.79</v>
      </c>
    </row>
    <row r="61" spans="1:3" s="47" customFormat="1" ht="13.5" thickBot="1">
      <c r="A61" s="46"/>
      <c r="C61" s="48">
        <v>89879.79</v>
      </c>
    </row>
    <row r="62" spans="1:3" s="47" customFormat="1" ht="12.75">
      <c r="A62" s="46"/>
      <c r="B62" s="47" t="s">
        <v>47</v>
      </c>
      <c r="C62" s="53">
        <v>993.01</v>
      </c>
    </row>
    <row r="63" spans="1:3" s="47" customFormat="1" ht="12.75">
      <c r="A63" s="46"/>
      <c r="B63" s="47" t="s">
        <v>47</v>
      </c>
      <c r="C63" s="53">
        <v>40476.15</v>
      </c>
    </row>
    <row r="64" spans="1:3" s="47" customFormat="1" ht="12.75">
      <c r="A64" s="46"/>
      <c r="B64" s="47" t="s">
        <v>47</v>
      </c>
      <c r="C64" s="53">
        <v>1747.9</v>
      </c>
    </row>
    <row r="65" spans="1:3" s="47" customFormat="1" ht="12.75">
      <c r="A65" s="46"/>
      <c r="B65" s="47" t="s">
        <v>47</v>
      </c>
      <c r="C65" s="53">
        <v>1908.56</v>
      </c>
    </row>
    <row r="66" spans="1:3" s="47" customFormat="1" ht="12.75">
      <c r="A66" s="46"/>
      <c r="B66" s="47" t="s">
        <v>47</v>
      </c>
      <c r="C66" s="53">
        <v>17325</v>
      </c>
    </row>
    <row r="67" spans="1:3" s="47" customFormat="1" ht="12.75">
      <c r="A67" s="46"/>
      <c r="B67" s="47" t="s">
        <v>47</v>
      </c>
      <c r="C67" s="53">
        <v>38616.6</v>
      </c>
    </row>
    <row r="68" spans="1:3" s="47" customFormat="1" ht="12.75">
      <c r="A68" s="46"/>
      <c r="B68" s="47" t="s">
        <v>47</v>
      </c>
      <c r="C68" s="53">
        <v>1873.52</v>
      </c>
    </row>
    <row r="69" spans="1:3" s="47" customFormat="1" ht="12.75">
      <c r="A69" s="46"/>
      <c r="B69" s="47" t="s">
        <v>47</v>
      </c>
      <c r="C69" s="53">
        <v>58097.599999999999</v>
      </c>
    </row>
    <row r="70" spans="1:3" s="47" customFormat="1" ht="12.75">
      <c r="A70" s="46"/>
      <c r="B70" s="47" t="s">
        <v>47</v>
      </c>
      <c r="C70" s="53">
        <v>225612.2</v>
      </c>
    </row>
    <row r="71" spans="1:3" s="47" customFormat="1" ht="12.75">
      <c r="A71" s="46"/>
      <c r="B71" s="47" t="s">
        <v>47</v>
      </c>
      <c r="C71" s="53">
        <v>242276.76</v>
      </c>
    </row>
    <row r="72" spans="1:3" s="47" customFormat="1" ht="13.5" thickBot="1">
      <c r="A72" s="46"/>
      <c r="B72" s="47" t="s">
        <v>47</v>
      </c>
      <c r="C72" s="53">
        <v>234427.6</v>
      </c>
    </row>
    <row r="73" spans="1:3" s="47" customFormat="1" ht="13.5" thickBot="1">
      <c r="A73" s="46"/>
      <c r="C73" s="48">
        <f>SUM(C62:C72)</f>
        <v>863354.9</v>
      </c>
    </row>
    <row r="74" spans="1:3" s="47" customFormat="1" ht="13.5" thickBot="1">
      <c r="A74" s="46"/>
      <c r="B74" s="49" t="s">
        <v>65</v>
      </c>
      <c r="C74" s="48">
        <f>C73+C61+C59+C57+C55+C53+C51+C49+C47+C45+C37+C29</f>
        <v>4136600.9499999993</v>
      </c>
    </row>
    <row r="75" spans="1:3" s="18" customFormat="1" ht="24" customHeight="1" thickBot="1">
      <c r="A75" s="16">
        <v>14</v>
      </c>
      <c r="B75" s="19" t="s">
        <v>23</v>
      </c>
      <c r="C75" s="22">
        <v>751794.62</v>
      </c>
    </row>
    <row r="76" spans="1:3" s="47" customFormat="1" ht="12.75">
      <c r="A76" s="46"/>
      <c r="B76" s="47" t="s">
        <v>58</v>
      </c>
      <c r="C76" s="53">
        <v>35190.93</v>
      </c>
    </row>
    <row r="77" spans="1:3" s="47" customFormat="1" ht="13.5" thickBot="1">
      <c r="A77" s="46"/>
      <c r="B77" s="47" t="s">
        <v>58</v>
      </c>
      <c r="C77" s="53">
        <v>22086.57</v>
      </c>
    </row>
    <row r="78" spans="1:3" s="47" customFormat="1" ht="13.5" thickBot="1">
      <c r="A78" s="46"/>
      <c r="C78" s="48">
        <f>SUM(C76:C77)</f>
        <v>57277.5</v>
      </c>
    </row>
    <row r="79" spans="1:3" s="47" customFormat="1" ht="13.5" thickBot="1">
      <c r="A79" s="46"/>
      <c r="B79" s="47" t="s">
        <v>40</v>
      </c>
      <c r="C79" s="53">
        <v>28494.18</v>
      </c>
    </row>
    <row r="80" spans="1:3" s="47" customFormat="1" ht="13.5" thickBot="1">
      <c r="A80" s="46"/>
      <c r="C80" s="48">
        <v>28494.18</v>
      </c>
    </row>
    <row r="81" spans="1:3" s="47" customFormat="1" ht="13.5" thickBot="1">
      <c r="A81" s="46"/>
      <c r="B81" s="47" t="s">
        <v>59</v>
      </c>
      <c r="C81" s="53">
        <v>10738.2</v>
      </c>
    </row>
    <row r="82" spans="1:3" s="47" customFormat="1" ht="13.5" thickBot="1">
      <c r="A82" s="46"/>
      <c r="C82" s="48">
        <v>10738.2</v>
      </c>
    </row>
    <row r="83" spans="1:3" s="47" customFormat="1" ht="13.5" thickBot="1">
      <c r="A83" s="46"/>
      <c r="B83" s="47" t="s">
        <v>66</v>
      </c>
      <c r="C83" s="53">
        <v>377413.74</v>
      </c>
    </row>
    <row r="84" spans="1:3" s="47" customFormat="1" ht="13.5" thickBot="1">
      <c r="A84" s="46"/>
      <c r="C84" s="48">
        <v>377413.74</v>
      </c>
    </row>
    <row r="85" spans="1:3" s="47" customFormat="1" ht="12.75">
      <c r="A85" s="46"/>
      <c r="B85" s="47" t="s">
        <v>47</v>
      </c>
      <c r="C85" s="53">
        <v>103468.2</v>
      </c>
    </row>
    <row r="86" spans="1:3" s="47" customFormat="1" ht="12.75">
      <c r="A86" s="46"/>
      <c r="B86" s="47" t="s">
        <v>47</v>
      </c>
      <c r="C86" s="53">
        <v>133523.5</v>
      </c>
    </row>
    <row r="87" spans="1:3" s="47" customFormat="1" ht="13.5" thickBot="1">
      <c r="A87" s="46"/>
      <c r="B87" s="47" t="s">
        <v>47</v>
      </c>
      <c r="C87" s="53">
        <v>40879.300000000003</v>
      </c>
    </row>
    <row r="88" spans="1:3" s="47" customFormat="1" ht="13.5" thickBot="1">
      <c r="A88" s="46"/>
      <c r="C88" s="48">
        <f>SUM(C85:C87)</f>
        <v>277871</v>
      </c>
    </row>
    <row r="89" spans="1:3" s="18" customFormat="1" ht="24.75" customHeight="1">
      <c r="A89" s="16">
        <v>15</v>
      </c>
      <c r="B89" s="19" t="s">
        <v>32</v>
      </c>
      <c r="C89" s="15">
        <v>0</v>
      </c>
    </row>
    <row r="90" spans="1:3" s="23" customFormat="1">
      <c r="A90" s="16">
        <v>16</v>
      </c>
      <c r="B90" s="19" t="s">
        <v>24</v>
      </c>
      <c r="C90" s="14">
        <v>88392.15</v>
      </c>
    </row>
    <row r="91" spans="1:3" s="47" customFormat="1" ht="12.75">
      <c r="A91" s="46"/>
      <c r="B91" s="47" t="s">
        <v>64</v>
      </c>
      <c r="C91" s="53">
        <v>88392.15</v>
      </c>
    </row>
    <row r="92" spans="1:3" s="23" customFormat="1">
      <c r="A92" s="16">
        <v>17</v>
      </c>
      <c r="B92" s="17" t="s">
        <v>25</v>
      </c>
      <c r="C92" s="33">
        <v>532400</v>
      </c>
    </row>
    <row r="93" spans="1:3" s="47" customFormat="1" ht="12.75">
      <c r="A93" s="46"/>
      <c r="B93" s="47" t="s">
        <v>67</v>
      </c>
      <c r="C93" s="53">
        <v>532400</v>
      </c>
    </row>
    <row r="94" spans="1:3" s="23" customFormat="1">
      <c r="A94" s="16">
        <v>18</v>
      </c>
      <c r="B94" s="17" t="s">
        <v>35</v>
      </c>
      <c r="C94" s="15">
        <v>0</v>
      </c>
    </row>
    <row r="95" spans="1:3" s="23" customFormat="1">
      <c r="A95" s="16">
        <v>19</v>
      </c>
      <c r="B95" s="20" t="s">
        <v>26</v>
      </c>
      <c r="C95" s="21">
        <v>0</v>
      </c>
    </row>
    <row r="96" spans="1:3" s="47" customFormat="1" ht="18.75" thickBot="1">
      <c r="A96" s="46"/>
      <c r="B96" s="47" t="s">
        <v>38</v>
      </c>
      <c r="C96" s="52">
        <v>672589.5</v>
      </c>
    </row>
    <row r="97" spans="1:3" s="47" customFormat="1" ht="13.5" thickBot="1">
      <c r="A97" s="46"/>
      <c r="C97" s="48">
        <v>99049.5</v>
      </c>
    </row>
    <row r="98" spans="1:3" s="47" customFormat="1" ht="12.75">
      <c r="A98" s="46"/>
      <c r="B98" s="47" t="s">
        <v>51</v>
      </c>
      <c r="C98" s="53">
        <v>71390</v>
      </c>
    </row>
    <row r="99" spans="1:3" s="47" customFormat="1" ht="12.75">
      <c r="A99" s="46"/>
      <c r="B99" s="47" t="s">
        <v>51</v>
      </c>
      <c r="C99" s="53">
        <v>48400</v>
      </c>
    </row>
    <row r="100" spans="1:3" s="47" customFormat="1" ht="12.75">
      <c r="A100" s="46"/>
      <c r="B100" s="47" t="s">
        <v>51</v>
      </c>
      <c r="C100" s="53">
        <v>22990</v>
      </c>
    </row>
    <row r="101" spans="1:3" s="47" customFormat="1" ht="13.5" thickBot="1">
      <c r="A101" s="46"/>
      <c r="B101" s="47" t="s">
        <v>51</v>
      </c>
      <c r="C101" s="53">
        <v>71390</v>
      </c>
    </row>
    <row r="102" spans="1:3" s="47" customFormat="1" ht="13.5" thickBot="1">
      <c r="A102" s="46"/>
      <c r="C102" s="48">
        <f>SUM(C98:C101)</f>
        <v>214170</v>
      </c>
    </row>
    <row r="103" spans="1:3" s="47" customFormat="1" ht="12.75">
      <c r="A103" s="46"/>
      <c r="B103" s="47" t="s">
        <v>53</v>
      </c>
      <c r="C103" s="53">
        <v>213840</v>
      </c>
    </row>
    <row r="104" spans="1:3" s="47" customFormat="1" ht="13.5" thickBot="1">
      <c r="A104" s="46"/>
      <c r="B104" s="47" t="s">
        <v>53</v>
      </c>
      <c r="C104" s="53">
        <v>145530</v>
      </c>
    </row>
    <row r="105" spans="1:3" s="47" customFormat="1" ht="13.5" thickBot="1">
      <c r="A105" s="46"/>
      <c r="C105" s="48">
        <f>SUM(C103:C104)</f>
        <v>359370</v>
      </c>
    </row>
    <row r="106" spans="1:3" s="23" customFormat="1">
      <c r="A106" s="16">
        <v>20</v>
      </c>
      <c r="B106" s="17" t="s">
        <v>18</v>
      </c>
      <c r="C106" s="14">
        <v>0</v>
      </c>
    </row>
    <row r="107" spans="1:3" s="23" customFormat="1" ht="16.5" customHeight="1" thickBot="1">
      <c r="A107" s="16">
        <v>21</v>
      </c>
      <c r="B107" s="17" t="s">
        <v>29</v>
      </c>
      <c r="C107" s="34">
        <v>5005702.8899999997</v>
      </c>
    </row>
    <row r="108" spans="1:3" s="47" customFormat="1" ht="12.75">
      <c r="A108" s="46"/>
      <c r="B108" s="47" t="s">
        <v>38</v>
      </c>
      <c r="C108" s="53">
        <v>11895.6</v>
      </c>
    </row>
    <row r="109" spans="1:3" s="47" customFormat="1" ht="12.75">
      <c r="A109" s="46"/>
      <c r="B109" s="47" t="s">
        <v>38</v>
      </c>
      <c r="C109" s="53">
        <v>33120</v>
      </c>
    </row>
    <row r="110" spans="1:3" s="47" customFormat="1" ht="12.75">
      <c r="A110" s="46"/>
      <c r="B110" s="47" t="s">
        <v>38</v>
      </c>
      <c r="C110" s="53">
        <v>13372.22</v>
      </c>
    </row>
    <row r="111" spans="1:3" s="47" customFormat="1" ht="12.75">
      <c r="A111" s="46"/>
      <c r="B111" s="47" t="s">
        <v>38</v>
      </c>
      <c r="C111" s="53">
        <v>12391.02</v>
      </c>
    </row>
    <row r="112" spans="1:3" s="47" customFormat="1" ht="12.75">
      <c r="A112" s="46"/>
      <c r="B112" s="47" t="s">
        <v>38</v>
      </c>
      <c r="C112" s="53">
        <v>16583.45</v>
      </c>
    </row>
    <row r="113" spans="1:3" s="47" customFormat="1" ht="12.75">
      <c r="A113" s="46"/>
      <c r="B113" s="47" t="s">
        <v>38</v>
      </c>
      <c r="C113" s="53">
        <v>28920</v>
      </c>
    </row>
    <row r="114" spans="1:3" s="47" customFormat="1" ht="12.75">
      <c r="A114" s="46"/>
      <c r="B114" s="47" t="s">
        <v>38</v>
      </c>
      <c r="C114" s="53">
        <v>27766.44</v>
      </c>
    </row>
    <row r="115" spans="1:3" s="47" customFormat="1" ht="12.75">
      <c r="A115" s="46"/>
      <c r="B115" s="47" t="s">
        <v>38</v>
      </c>
      <c r="C115" s="53">
        <v>24215.88</v>
      </c>
    </row>
    <row r="116" spans="1:3" s="47" customFormat="1" ht="12.75">
      <c r="A116" s="46"/>
      <c r="B116" s="47" t="s">
        <v>38</v>
      </c>
      <c r="C116" s="53">
        <v>34500</v>
      </c>
    </row>
    <row r="117" spans="1:3" s="47" customFormat="1" ht="12.75">
      <c r="A117" s="46"/>
      <c r="B117" s="47" t="s">
        <v>38</v>
      </c>
      <c r="C117" s="53">
        <v>30948.83</v>
      </c>
    </row>
    <row r="118" spans="1:3" s="47" customFormat="1" ht="12.75">
      <c r="A118" s="46"/>
      <c r="B118" s="47" t="s">
        <v>38</v>
      </c>
      <c r="C118" s="53">
        <v>46440</v>
      </c>
    </row>
    <row r="119" spans="1:3" s="47" customFormat="1" ht="12.75">
      <c r="A119" s="46"/>
      <c r="B119" s="47" t="s">
        <v>38</v>
      </c>
      <c r="C119" s="53">
        <v>51825.74</v>
      </c>
    </row>
    <row r="120" spans="1:3" s="47" customFormat="1" ht="12.75">
      <c r="A120" s="46"/>
      <c r="B120" s="47" t="s">
        <v>38</v>
      </c>
      <c r="C120" s="53">
        <v>220584</v>
      </c>
    </row>
    <row r="121" spans="1:3" s="47" customFormat="1" ht="12.75">
      <c r="A121" s="46"/>
      <c r="B121" s="47" t="s">
        <v>38</v>
      </c>
      <c r="C121" s="53">
        <v>102540.22</v>
      </c>
    </row>
    <row r="122" spans="1:3" s="47" customFormat="1" ht="12.75">
      <c r="A122" s="46"/>
      <c r="B122" s="47" t="s">
        <v>38</v>
      </c>
      <c r="C122" s="53">
        <v>281196</v>
      </c>
    </row>
    <row r="123" spans="1:3" s="47" customFormat="1" ht="12.75">
      <c r="A123" s="46"/>
      <c r="B123" s="47" t="s">
        <v>38</v>
      </c>
      <c r="C123" s="53">
        <v>148350</v>
      </c>
    </row>
    <row r="124" spans="1:3" s="47" customFormat="1" ht="12.75">
      <c r="A124" s="46"/>
      <c r="B124" s="47" t="s">
        <v>38</v>
      </c>
      <c r="C124" s="53">
        <v>134770.79999999999</v>
      </c>
    </row>
    <row r="125" spans="1:3" s="47" customFormat="1" ht="12.75">
      <c r="A125" s="46"/>
      <c r="B125" s="47" t="s">
        <v>38</v>
      </c>
      <c r="C125" s="53">
        <v>124495.8</v>
      </c>
    </row>
    <row r="126" spans="1:3" s="47" customFormat="1" ht="12.75">
      <c r="A126" s="46"/>
      <c r="B126" s="47" t="s">
        <v>38</v>
      </c>
      <c r="C126" s="53">
        <v>80028</v>
      </c>
    </row>
    <row r="127" spans="1:3" s="47" customFormat="1" ht="12.75">
      <c r="A127" s="46"/>
      <c r="B127" s="47" t="s">
        <v>38</v>
      </c>
      <c r="C127" s="53">
        <v>4423.1499999999996</v>
      </c>
    </row>
    <row r="128" spans="1:3" s="47" customFormat="1" ht="12.75">
      <c r="A128" s="46"/>
      <c r="B128" s="47" t="s">
        <v>38</v>
      </c>
      <c r="C128" s="53">
        <v>270518.40000000002</v>
      </c>
    </row>
    <row r="129" spans="1:3" s="47" customFormat="1" ht="12.75">
      <c r="A129" s="46"/>
      <c r="B129" s="47" t="s">
        <v>38</v>
      </c>
      <c r="C129" s="53">
        <v>160368</v>
      </c>
    </row>
    <row r="130" spans="1:3" s="47" customFormat="1" ht="13.5" thickBot="1">
      <c r="A130" s="46"/>
      <c r="B130" s="47" t="s">
        <v>38</v>
      </c>
      <c r="C130" s="53">
        <v>134200.18</v>
      </c>
    </row>
    <row r="131" spans="1:3" s="47" customFormat="1" ht="13.5" thickBot="1">
      <c r="A131" s="46"/>
      <c r="C131" s="48">
        <f>SUM(C108:C130)</f>
        <v>1993453.7299999997</v>
      </c>
    </row>
    <row r="132" spans="1:3" s="47" customFormat="1" ht="13.5" thickBot="1">
      <c r="A132" s="46"/>
      <c r="B132" s="47" t="s">
        <v>39</v>
      </c>
      <c r="C132" s="53">
        <v>652800</v>
      </c>
    </row>
    <row r="133" spans="1:3" s="47" customFormat="1" ht="13.5" thickBot="1">
      <c r="A133" s="46"/>
      <c r="C133" s="48">
        <v>652800</v>
      </c>
    </row>
    <row r="134" spans="1:3" s="47" customFormat="1" ht="12.75">
      <c r="A134" s="46"/>
      <c r="B134" s="47" t="s">
        <v>40</v>
      </c>
      <c r="C134" s="53">
        <v>265920</v>
      </c>
    </row>
    <row r="135" spans="1:3" s="47" customFormat="1" ht="13.5" thickBot="1">
      <c r="A135" s="46"/>
      <c r="B135" s="47" t="s">
        <v>40</v>
      </c>
      <c r="C135" s="53">
        <v>28627.66</v>
      </c>
    </row>
    <row r="136" spans="1:3" s="47" customFormat="1" ht="13.5" thickBot="1">
      <c r="A136" s="46"/>
      <c r="C136" s="48">
        <f>SUM(C134:C135)</f>
        <v>294547.65999999997</v>
      </c>
    </row>
    <row r="137" spans="1:3" s="47" customFormat="1" ht="13.5" thickBot="1">
      <c r="A137" s="46"/>
      <c r="B137" s="47" t="s">
        <v>41</v>
      </c>
      <c r="C137" s="53">
        <v>264200</v>
      </c>
    </row>
    <row r="138" spans="1:3" s="47" customFormat="1" ht="13.5" thickBot="1">
      <c r="A138" s="46"/>
      <c r="C138" s="48">
        <v>264200</v>
      </c>
    </row>
    <row r="139" spans="1:3" s="47" customFormat="1" ht="12.75">
      <c r="A139" s="46"/>
      <c r="B139" s="47" t="s">
        <v>42</v>
      </c>
      <c r="C139" s="53">
        <v>655.6</v>
      </c>
    </row>
    <row r="140" spans="1:3" s="47" customFormat="1" ht="13.5" thickBot="1">
      <c r="A140" s="46"/>
      <c r="B140" s="47" t="s">
        <v>42</v>
      </c>
      <c r="C140" s="53">
        <v>45699.5</v>
      </c>
    </row>
    <row r="141" spans="1:3" s="47" customFormat="1" ht="13.5" thickBot="1">
      <c r="A141" s="46"/>
      <c r="C141" s="48">
        <f>SUM(C139:C140)</f>
        <v>46355.1</v>
      </c>
    </row>
    <row r="142" spans="1:3" s="47" customFormat="1" ht="13.5" thickBot="1">
      <c r="A142" s="46"/>
      <c r="B142" s="47" t="s">
        <v>43</v>
      </c>
      <c r="C142" s="53">
        <v>41030</v>
      </c>
    </row>
    <row r="143" spans="1:3" s="47" customFormat="1" ht="13.5" thickBot="1">
      <c r="A143" s="46"/>
      <c r="C143" s="48">
        <v>41030</v>
      </c>
    </row>
    <row r="144" spans="1:3" s="47" customFormat="1" ht="12.75">
      <c r="A144" s="46"/>
      <c r="B144" s="47" t="s">
        <v>44</v>
      </c>
      <c r="C144" s="53">
        <v>57608.4</v>
      </c>
    </row>
    <row r="145" spans="1:3" s="47" customFormat="1" ht="12.75">
      <c r="A145" s="46"/>
      <c r="B145" s="47" t="s">
        <v>44</v>
      </c>
      <c r="C145" s="53">
        <v>83793.600000000006</v>
      </c>
    </row>
    <row r="146" spans="1:3" s="47" customFormat="1" ht="13.5" thickBot="1">
      <c r="A146" s="46"/>
      <c r="B146" s="47" t="s">
        <v>44</v>
      </c>
      <c r="C146" s="53">
        <v>755020.80000000005</v>
      </c>
    </row>
    <row r="147" spans="1:3" s="47" customFormat="1" ht="13.5" thickBot="1">
      <c r="A147" s="46"/>
      <c r="C147" s="48">
        <f>SUM(C144:C146)</f>
        <v>896422.8</v>
      </c>
    </row>
    <row r="148" spans="1:3" s="47" customFormat="1" ht="13.5" thickBot="1">
      <c r="A148" s="46"/>
      <c r="B148" s="47" t="s">
        <v>45</v>
      </c>
      <c r="C148" s="53">
        <v>2508</v>
      </c>
    </row>
    <row r="149" spans="1:3" s="47" customFormat="1" ht="13.5" thickBot="1">
      <c r="A149" s="46"/>
      <c r="C149" s="48">
        <v>2508</v>
      </c>
    </row>
    <row r="150" spans="1:3" s="47" customFormat="1" ht="13.5" thickBot="1">
      <c r="A150" s="46"/>
      <c r="B150" s="47" t="s">
        <v>46</v>
      </c>
      <c r="C150" s="53">
        <v>95707.199999999997</v>
      </c>
    </row>
    <row r="151" spans="1:3" s="47" customFormat="1" ht="13.5" thickBot="1">
      <c r="A151" s="46"/>
      <c r="C151" s="48">
        <v>95707.199999999997</v>
      </c>
    </row>
    <row r="152" spans="1:3" s="47" customFormat="1" ht="13.5" thickBot="1">
      <c r="A152" s="46"/>
      <c r="B152" s="47" t="s">
        <v>47</v>
      </c>
      <c r="C152" s="53">
        <v>75900</v>
      </c>
    </row>
    <row r="153" spans="1:3" s="47" customFormat="1" ht="13.5" thickBot="1">
      <c r="A153" s="46"/>
      <c r="C153" s="48">
        <v>75900</v>
      </c>
    </row>
    <row r="154" spans="1:3" s="47" customFormat="1" ht="12.75">
      <c r="A154" s="46"/>
      <c r="B154" s="47" t="s">
        <v>48</v>
      </c>
      <c r="C154" s="53">
        <v>201300</v>
      </c>
    </row>
    <row r="155" spans="1:3" s="47" customFormat="1" ht="12.75">
      <c r="A155" s="46"/>
      <c r="B155" s="47" t="s">
        <v>48</v>
      </c>
      <c r="C155" s="53">
        <v>39996</v>
      </c>
    </row>
    <row r="156" spans="1:3" s="47" customFormat="1" ht="13.5" thickBot="1">
      <c r="A156" s="46"/>
      <c r="B156" s="47" t="s">
        <v>48</v>
      </c>
      <c r="C156" s="53">
        <v>129782.39999999999</v>
      </c>
    </row>
    <row r="157" spans="1:3" s="47" customFormat="1" ht="13.5" thickBot="1">
      <c r="A157" s="46"/>
      <c r="C157" s="48">
        <f>SUM(C154:C156)</f>
        <v>371078.40000000002</v>
      </c>
    </row>
    <row r="158" spans="1:3" s="47" customFormat="1" ht="12.75">
      <c r="A158" s="46"/>
      <c r="B158" s="47" t="s">
        <v>49</v>
      </c>
      <c r="C158" s="53">
        <v>23936</v>
      </c>
    </row>
    <row r="159" spans="1:3" s="47" customFormat="1" ht="13.5" thickBot="1">
      <c r="A159" s="46"/>
      <c r="B159" s="47" t="s">
        <v>49</v>
      </c>
      <c r="C159" s="53">
        <v>57860</v>
      </c>
    </row>
    <row r="160" spans="1:3" s="47" customFormat="1" ht="13.5" thickBot="1">
      <c r="A160" s="46"/>
      <c r="C160" s="48">
        <f>SUM(C158:C159)</f>
        <v>81796</v>
      </c>
    </row>
    <row r="161" spans="1:3" s="47" customFormat="1" ht="12.75">
      <c r="A161" s="46"/>
      <c r="B161" s="47" t="s">
        <v>50</v>
      </c>
      <c r="C161" s="53">
        <v>67320</v>
      </c>
    </row>
    <row r="162" spans="1:3" s="47" customFormat="1" ht="13.5" thickBot="1">
      <c r="A162" s="46"/>
      <c r="B162" s="47" t="s">
        <v>50</v>
      </c>
      <c r="C162" s="53">
        <v>122584</v>
      </c>
    </row>
    <row r="163" spans="1:3" s="47" customFormat="1" ht="13.5" thickBot="1">
      <c r="A163" s="46"/>
      <c r="C163" s="48">
        <f>SUM(C161:C162)</f>
        <v>189904</v>
      </c>
    </row>
    <row r="164" spans="1:3" s="23" customFormat="1" ht="16.5" customHeight="1">
      <c r="A164" s="16">
        <v>22</v>
      </c>
      <c r="B164" s="17" t="s">
        <v>28</v>
      </c>
      <c r="C164" s="14">
        <v>1328360.8799999999</v>
      </c>
    </row>
    <row r="165" spans="1:3" s="47" customFormat="1" ht="13.5" thickBot="1">
      <c r="A165" s="46"/>
      <c r="B165" s="47" t="s">
        <v>54</v>
      </c>
      <c r="C165" s="53">
        <v>924825</v>
      </c>
    </row>
    <row r="166" spans="1:3" s="47" customFormat="1" ht="13.5" thickBot="1">
      <c r="A166" s="46"/>
      <c r="C166" s="48">
        <v>924825</v>
      </c>
    </row>
    <row r="167" spans="1:3" s="47" customFormat="1" ht="12.75">
      <c r="A167" s="46"/>
      <c r="B167" s="47" t="s">
        <v>55</v>
      </c>
      <c r="C167" s="53">
        <v>31130.880000000001</v>
      </c>
    </row>
    <row r="168" spans="1:3" s="47" customFormat="1" ht="13.5" thickBot="1">
      <c r="A168" s="46"/>
      <c r="B168" s="47" t="s">
        <v>55</v>
      </c>
      <c r="C168" s="53">
        <v>24321</v>
      </c>
    </row>
    <row r="169" spans="1:3" s="47" customFormat="1" ht="13.5" thickBot="1">
      <c r="A169" s="46"/>
      <c r="C169" s="48">
        <f>SUM(C167:C168)</f>
        <v>55451.880000000005</v>
      </c>
    </row>
    <row r="170" spans="1:3" s="47" customFormat="1" ht="13.5" thickBot="1">
      <c r="A170" s="46"/>
      <c r="B170" s="47" t="s">
        <v>56</v>
      </c>
      <c r="C170" s="53">
        <v>44352</v>
      </c>
    </row>
    <row r="171" spans="1:3" s="47" customFormat="1" ht="13.5" thickBot="1">
      <c r="A171" s="46"/>
      <c r="C171" s="48">
        <v>44352</v>
      </c>
    </row>
    <row r="172" spans="1:3" s="47" customFormat="1" ht="12.75">
      <c r="A172" s="46"/>
      <c r="B172" s="47" t="s">
        <v>53</v>
      </c>
      <c r="C172" s="53">
        <v>89232</v>
      </c>
    </row>
    <row r="173" spans="1:3" s="47" customFormat="1" ht="13.5" thickBot="1">
      <c r="A173" s="46"/>
      <c r="B173" s="47" t="s">
        <v>53</v>
      </c>
      <c r="C173" s="53">
        <v>214500</v>
      </c>
    </row>
    <row r="174" spans="1:3" s="47" customFormat="1" ht="13.5" thickBot="1">
      <c r="A174" s="46"/>
      <c r="C174" s="48">
        <f>SUM(C172:C173)</f>
        <v>303732</v>
      </c>
    </row>
    <row r="175" spans="1:3" s="25" customFormat="1">
      <c r="A175" s="16">
        <v>23</v>
      </c>
      <c r="B175" s="17" t="s">
        <v>30</v>
      </c>
      <c r="C175" s="15">
        <v>0</v>
      </c>
    </row>
    <row r="176" spans="1:3" s="23" customFormat="1">
      <c r="A176" s="16">
        <v>24</v>
      </c>
      <c r="B176" s="17" t="s">
        <v>27</v>
      </c>
      <c r="C176" s="15">
        <v>1421755.16</v>
      </c>
    </row>
    <row r="177" spans="1:3" s="47" customFormat="1" ht="12.75">
      <c r="A177" s="46"/>
      <c r="B177" s="47" t="s">
        <v>57</v>
      </c>
      <c r="C177" s="53">
        <v>1421755.16</v>
      </c>
    </row>
    <row r="178" spans="1:3" s="23" customFormat="1">
      <c r="A178" s="16">
        <v>25</v>
      </c>
      <c r="B178" s="17" t="s">
        <v>34</v>
      </c>
      <c r="C178" s="15">
        <v>0</v>
      </c>
    </row>
    <row r="179" spans="1:3" s="23" customFormat="1" ht="18.75" thickBot="1">
      <c r="A179" s="16">
        <v>26</v>
      </c>
      <c r="B179" s="17" t="s">
        <v>21</v>
      </c>
      <c r="C179" s="15">
        <v>0</v>
      </c>
    </row>
    <row r="180" spans="1:3" s="23" customFormat="1" ht="18.75" thickBot="1">
      <c r="A180" s="51">
        <v>27</v>
      </c>
      <c r="B180" s="50" t="s">
        <v>52</v>
      </c>
      <c r="C180" s="22">
        <v>541073.5</v>
      </c>
    </row>
    <row r="181" spans="1:3" s="47" customFormat="1" ht="12.75">
      <c r="A181" s="46"/>
      <c r="B181" s="47" t="s">
        <v>38</v>
      </c>
      <c r="C181" s="53">
        <v>89243</v>
      </c>
    </row>
    <row r="182" spans="1:3" s="47" customFormat="1" ht="12.75">
      <c r="A182" s="46"/>
      <c r="B182" s="47" t="s">
        <v>38</v>
      </c>
      <c r="C182" s="53">
        <v>74613</v>
      </c>
    </row>
    <row r="183" spans="1:3" s="47" customFormat="1" ht="12.75">
      <c r="A183" s="46"/>
      <c r="B183" s="47" t="s">
        <v>38</v>
      </c>
      <c r="C183" s="53">
        <v>151420.5</v>
      </c>
    </row>
    <row r="184" spans="1:3" s="47" customFormat="1" ht="13.5" thickBot="1">
      <c r="A184" s="46"/>
      <c r="B184" s="47" t="s">
        <v>38</v>
      </c>
      <c r="C184" s="53">
        <v>144837</v>
      </c>
    </row>
    <row r="185" spans="1:3" s="47" customFormat="1" ht="13.5" thickBot="1">
      <c r="A185" s="46"/>
      <c r="C185" s="48">
        <f>SUM(C181:C184)</f>
        <v>460113.5</v>
      </c>
    </row>
    <row r="186" spans="1:3" s="47" customFormat="1" ht="12.75">
      <c r="A186" s="46"/>
      <c r="B186" s="47" t="s">
        <v>51</v>
      </c>
      <c r="C186" s="53">
        <v>40480</v>
      </c>
    </row>
    <row r="187" spans="1:3" s="47" customFormat="1" ht="13.5" thickBot="1">
      <c r="A187" s="46"/>
      <c r="B187" s="47" t="s">
        <v>51</v>
      </c>
      <c r="C187" s="53">
        <v>40480</v>
      </c>
    </row>
    <row r="188" spans="1:3" s="47" customFormat="1" ht="13.5" thickBot="1">
      <c r="A188" s="46"/>
      <c r="C188" s="48">
        <f>SUM(C186:C187)</f>
        <v>80960</v>
      </c>
    </row>
    <row r="189" spans="1:3" s="23" customFormat="1">
      <c r="A189" s="16">
        <v>28</v>
      </c>
      <c r="B189" s="17" t="s">
        <v>20</v>
      </c>
      <c r="C189" s="15">
        <v>0</v>
      </c>
    </row>
    <row r="190" spans="1:3" s="23" customFormat="1">
      <c r="A190" s="16">
        <v>29</v>
      </c>
      <c r="B190" s="17" t="s">
        <v>31</v>
      </c>
      <c r="C190" s="15">
        <v>0</v>
      </c>
    </row>
    <row r="191" spans="1:3" s="23" customFormat="1">
      <c r="A191" s="16">
        <v>30</v>
      </c>
      <c r="B191" s="17" t="s">
        <v>33</v>
      </c>
      <c r="C191" s="15">
        <v>0</v>
      </c>
    </row>
    <row r="192" spans="1:3" s="23" customFormat="1">
      <c r="A192" s="16">
        <v>31</v>
      </c>
      <c r="B192" s="17" t="s">
        <v>16</v>
      </c>
      <c r="C192" s="15">
        <v>0</v>
      </c>
    </row>
    <row r="193" spans="1:3" s="23" customFormat="1">
      <c r="A193" s="16">
        <v>32</v>
      </c>
      <c r="B193" s="17" t="s">
        <v>15</v>
      </c>
      <c r="C193" s="15">
        <v>0</v>
      </c>
    </row>
    <row r="194" spans="1:3" s="23" customFormat="1">
      <c r="A194" s="16">
        <v>33</v>
      </c>
      <c r="B194" s="8" t="s">
        <v>11</v>
      </c>
      <c r="C194" s="15">
        <f>C180+C176+C164+C107+C96+C92+C90+C75+C20</f>
        <v>14478669.649999999</v>
      </c>
    </row>
    <row r="195" spans="1:3" s="24" customFormat="1">
      <c r="B195" s="7"/>
      <c r="C195" s="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2024-06-13T06:24:25Z</dcterms:modified>
</cp:coreProperties>
</file>