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Sheet1!$A$1:$C$86</definedName>
  </definedNames>
  <calcPr calcId="124519"/>
</workbook>
</file>

<file path=xl/calcChain.xml><?xml version="1.0" encoding="utf-8"?>
<calcChain xmlns="http://schemas.openxmlformats.org/spreadsheetml/2006/main">
  <c r="C85" i="1"/>
  <c r="B42" i="2"/>
  <c r="C39"/>
  <c r="C29"/>
  <c r="B31"/>
  <c r="A33"/>
  <c r="C12" i="1"/>
  <c r="C13" s="1"/>
</calcChain>
</file>

<file path=xl/sharedStrings.xml><?xml version="1.0" encoding="utf-8"?>
<sst xmlns="http://schemas.openxmlformats.org/spreadsheetml/2006/main" count="87" uniqueCount="67">
  <si>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</si>
  <si>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</si>
  <si>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</si>
  <si>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</si>
  <si>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</si>
  <si>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</si>
  <si>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</si>
  <si>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</si>
  <si>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</si>
  <si>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</si>
  <si>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</si>
  <si>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</si>
  <si>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</si>
  <si>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</si>
  <si>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</si>
  <si>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</si>
  <si>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</si>
  <si>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</si>
  <si>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</si>
  <si>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</si>
  <si>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</si>
  <si>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</si>
  <si>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</si>
  <si>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</si>
  <si>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</si>
  <si>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</si>
  <si>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</si>
  <si>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</si>
  <si>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</si>
  <si>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</si>
  <si>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</si>
  <si>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</si>
  <si>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</si>
  <si>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</si>
  <si>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</si>
  <si>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</si>
  <si>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</si>
  <si>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</si>
  <si>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</si>
  <si>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</si>
  <si>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</si>
  <si>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</si>
  <si>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</si>
  <si>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ПРОМЕНЕ НА РАЧУНУ "ОБ СТЕФАН ВИСОКИ"SMED.PALANKA  840-0000000211661-10 ИЗВОД БР.74</t>
  </si>
  <si>
    <t>08.12.2022.g.</t>
  </si>
  <si>
    <t>JP Srbiajagas</t>
  </si>
  <si>
    <t>JP Elektroprivreda Srbije</t>
  </si>
  <si>
    <t>Sopharma trading doo</t>
  </si>
  <si>
    <t>Pharmaswiss doo</t>
  </si>
  <si>
    <t>Vega doo</t>
  </si>
  <si>
    <t>Adoc doo</t>
  </si>
  <si>
    <t>Farmalogist doo</t>
  </si>
  <si>
    <t>Promedia doo</t>
  </si>
  <si>
    <t>Teamedical doo</t>
  </si>
  <si>
    <t>Magna Pharmacija doo</t>
  </si>
  <si>
    <t>Makler doo</t>
  </si>
  <si>
    <t>Yunicom doo</t>
  </si>
  <si>
    <t>Pfizer SRB doo</t>
  </si>
  <si>
    <t>Phoenix Pharma doo</t>
  </si>
  <si>
    <t>Zorex Pharma doo</t>
  </si>
  <si>
    <t>Slaviamed doo</t>
  </si>
  <si>
    <t>Inpharm CO doo</t>
  </si>
  <si>
    <t>Ino Pharm doo</t>
  </si>
  <si>
    <t>Vicor doo</t>
  </si>
  <si>
    <t>Ecotrade doo</t>
  </si>
  <si>
    <t>Fresenijus medical care doo</t>
  </si>
  <si>
    <t>Palanka promet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</si>
</sst>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4" fillId="0" borderId="0" xfId="0" applyNumberFormat="1" applyFont="1"/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showGridLines="0" tabSelected="1" view="pageBreakPreview" zoomScaleSheetLayoutView="100" workbookViewId="0">
      <selection activeCell="E18" sqref="E18"/>
    </sheetView>
  </sheetViews>
  <sheetFormatPr defaultRowHeight="18"/>
  <cols>
    <col min="2" max="2" width="74.7109375" style="16" customWidth="1"/>
    <col min="3" max="3" width="56.28515625" style="31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43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30" t="s">
        <v>44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5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5">
        <v>11819465.949999999</v>
      </c>
      <c r="F7" s="8"/>
      <c r="G7" s="5"/>
      <c r="H7" s="8"/>
    </row>
    <row r="8" spans="1:8" s="2" customFormat="1" ht="18" customHeight="1">
      <c r="A8" s="2" t="s">
        <v>2</v>
      </c>
      <c r="B8" s="15" t="s">
        <v>41</v>
      </c>
      <c r="C8" s="36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6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6">
        <v>0</v>
      </c>
      <c r="F10" s="8"/>
      <c r="H10" s="8"/>
    </row>
    <row r="11" spans="1:8" s="2" customFormat="1" ht="18" customHeight="1">
      <c r="A11" s="12">
        <v>6</v>
      </c>
      <c r="B11" s="15" t="s">
        <v>40</v>
      </c>
      <c r="C11" s="36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5">
        <f>C8+C7</f>
        <v>11819465.949999999</v>
      </c>
      <c r="F12" s="8"/>
      <c r="H12" s="8"/>
    </row>
    <row r="13" spans="1:8" s="2" customFormat="1" hidden="1">
      <c r="B13" s="15"/>
      <c r="C13" s="37">
        <f>SUM(C8:C12)</f>
        <v>11819465.949999999</v>
      </c>
      <c r="F13" s="8"/>
      <c r="H13" s="8"/>
    </row>
    <row r="14" spans="1:8" s="2" customFormat="1">
      <c r="A14" s="12">
        <v>8</v>
      </c>
      <c r="B14" s="29" t="s">
        <v>39</v>
      </c>
      <c r="C14" s="36">
        <v>0</v>
      </c>
      <c r="F14" s="8"/>
      <c r="H14" s="8"/>
    </row>
    <row r="15" spans="1:8" s="8" customFormat="1" ht="18" customHeight="1">
      <c r="A15" s="33">
        <v>9</v>
      </c>
      <c r="B15" s="15" t="s">
        <v>9</v>
      </c>
      <c r="C15" s="32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36</v>
      </c>
      <c r="C17" s="35">
        <v>0</v>
      </c>
      <c r="F17" s="8"/>
      <c r="H17" s="8"/>
    </row>
    <row r="18" spans="1:8" s="2" customFormat="1" ht="24" customHeight="1">
      <c r="A18" s="3">
        <v>11</v>
      </c>
      <c r="B18" s="15" t="s">
        <v>38</v>
      </c>
      <c r="C18" s="38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5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6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6">
        <v>2332292.84</v>
      </c>
      <c r="F21" s="8"/>
      <c r="H21" s="8"/>
    </row>
    <row r="22" spans="1:8" s="2" customFormat="1" ht="23.25" customHeight="1">
      <c r="A22" s="3"/>
      <c r="B22" s="15" t="s">
        <v>47</v>
      </c>
      <c r="C22" s="36">
        <v>9299.4</v>
      </c>
      <c r="F22" s="8"/>
      <c r="H22" s="8"/>
    </row>
    <row r="23" spans="1:8" s="2" customFormat="1" ht="23.25" customHeight="1">
      <c r="A23" s="3"/>
      <c r="B23" s="15" t="s">
        <v>49</v>
      </c>
      <c r="C23" s="36">
        <v>235408.49</v>
      </c>
      <c r="F23" s="8"/>
      <c r="H23" s="8"/>
    </row>
    <row r="24" spans="1:8" s="2" customFormat="1" ht="23.25" customHeight="1">
      <c r="A24" s="3"/>
      <c r="B24" s="15" t="s">
        <v>60</v>
      </c>
      <c r="C24" s="36">
        <v>6490</v>
      </c>
      <c r="F24" s="8"/>
      <c r="H24" s="8"/>
    </row>
    <row r="25" spans="1:8" s="2" customFormat="1" ht="23.25" customHeight="1">
      <c r="A25" s="3"/>
      <c r="B25" s="15" t="s">
        <v>47</v>
      </c>
      <c r="C25" s="36">
        <v>98458.8</v>
      </c>
      <c r="F25" s="8"/>
      <c r="H25" s="8"/>
    </row>
    <row r="26" spans="1:8" s="2" customFormat="1" ht="23.25" customHeight="1">
      <c r="A26" s="3"/>
      <c r="B26" s="15" t="s">
        <v>61</v>
      </c>
      <c r="C26" s="36">
        <v>1122792</v>
      </c>
      <c r="F26" s="8"/>
      <c r="H26" s="8"/>
    </row>
    <row r="27" spans="1:8" s="2" customFormat="1" ht="23.25" customHeight="1">
      <c r="A27" s="3"/>
      <c r="B27" s="15" t="s">
        <v>51</v>
      </c>
      <c r="C27" s="36">
        <v>449491.13</v>
      </c>
      <c r="F27" s="8"/>
      <c r="H27" s="8"/>
    </row>
    <row r="28" spans="1:8" s="2" customFormat="1" ht="23.25" customHeight="1">
      <c r="A28" s="3"/>
      <c r="B28" s="15" t="s">
        <v>62</v>
      </c>
      <c r="C28" s="36">
        <v>55678.59</v>
      </c>
      <c r="F28" s="8"/>
      <c r="H28" s="8"/>
    </row>
    <row r="29" spans="1:8" s="2" customFormat="1" ht="23.25" customHeight="1">
      <c r="A29" s="3"/>
      <c r="B29" s="15" t="s">
        <v>62</v>
      </c>
      <c r="C29" s="36">
        <v>123730.2</v>
      </c>
      <c r="F29" s="8"/>
      <c r="H29" s="8"/>
    </row>
    <row r="30" spans="1:8" s="2" customFormat="1" ht="23.25" customHeight="1">
      <c r="A30" s="3"/>
      <c r="B30" s="15" t="s">
        <v>50</v>
      </c>
      <c r="C30" s="36">
        <v>2593.8000000000002</v>
      </c>
      <c r="F30" s="8"/>
      <c r="H30" s="8"/>
    </row>
    <row r="31" spans="1:8" s="2" customFormat="1" ht="23.25" customHeight="1">
      <c r="A31" s="3"/>
      <c r="B31" s="15" t="s">
        <v>51</v>
      </c>
      <c r="C31" s="36">
        <v>143008.79999999999</v>
      </c>
      <c r="F31" s="8"/>
      <c r="H31" s="8"/>
    </row>
    <row r="32" spans="1:8" s="2" customFormat="1" ht="23.25" customHeight="1">
      <c r="A32" s="3"/>
      <c r="B32" s="15" t="s">
        <v>49</v>
      </c>
      <c r="C32" s="36">
        <v>81609</v>
      </c>
      <c r="F32" s="8"/>
      <c r="H32" s="8"/>
    </row>
    <row r="33" spans="1:8" s="2" customFormat="1" ht="23.25" customHeight="1">
      <c r="A33" s="3"/>
      <c r="B33" s="15" t="s">
        <v>51</v>
      </c>
      <c r="C33" s="36">
        <v>3732.63</v>
      </c>
      <c r="F33" s="8"/>
      <c r="H33" s="8"/>
    </row>
    <row r="34" spans="1:8" s="2" customFormat="1" ht="25.5" customHeight="1">
      <c r="A34" s="3">
        <v>15</v>
      </c>
      <c r="B34" s="15" t="s">
        <v>27</v>
      </c>
      <c r="C34" s="36">
        <v>0</v>
      </c>
      <c r="F34" s="8"/>
      <c r="H34" s="8"/>
    </row>
    <row r="35" spans="1:8" s="2" customFormat="1" ht="25.5" customHeight="1">
      <c r="A35" s="3">
        <v>16</v>
      </c>
      <c r="B35" s="15" t="s">
        <v>29</v>
      </c>
      <c r="C35" s="36">
        <v>958726.03</v>
      </c>
      <c r="F35" s="8"/>
      <c r="H35" s="8"/>
    </row>
    <row r="36" spans="1:8" s="2" customFormat="1" ht="25.5" customHeight="1">
      <c r="A36" s="3"/>
      <c r="B36" s="15" t="s">
        <v>47</v>
      </c>
      <c r="C36" s="36">
        <v>24196.92</v>
      </c>
      <c r="F36" s="8"/>
      <c r="H36" s="8"/>
    </row>
    <row r="37" spans="1:8" s="2" customFormat="1" ht="25.5" customHeight="1">
      <c r="A37" s="3"/>
      <c r="B37" s="15" t="s">
        <v>48</v>
      </c>
      <c r="C37" s="36">
        <v>599421.35</v>
      </c>
      <c r="F37" s="8"/>
      <c r="H37" s="8"/>
    </row>
    <row r="38" spans="1:8" s="2" customFormat="1" ht="25.5" customHeight="1">
      <c r="A38" s="3"/>
      <c r="B38" s="15" t="s">
        <v>49</v>
      </c>
      <c r="C38" s="36">
        <v>22140.36</v>
      </c>
      <c r="F38" s="8"/>
      <c r="H38" s="8"/>
    </row>
    <row r="39" spans="1:8" s="2" customFormat="1" ht="25.5" customHeight="1">
      <c r="A39" s="3"/>
      <c r="B39" s="15" t="s">
        <v>47</v>
      </c>
      <c r="C39" s="36">
        <v>17534</v>
      </c>
      <c r="F39" s="8"/>
      <c r="H39" s="8"/>
    </row>
    <row r="40" spans="1:8" s="2" customFormat="1" ht="25.5" customHeight="1">
      <c r="A40" s="3"/>
      <c r="B40" s="15" t="s">
        <v>50</v>
      </c>
      <c r="C40" s="36">
        <v>25267</v>
      </c>
      <c r="F40" s="8"/>
      <c r="H40" s="8"/>
    </row>
    <row r="41" spans="1:8" s="2" customFormat="1" ht="25.5" customHeight="1">
      <c r="A41" s="3"/>
      <c r="B41" s="15" t="s">
        <v>51</v>
      </c>
      <c r="C41" s="36">
        <v>22642.09</v>
      </c>
      <c r="F41" s="8"/>
      <c r="H41" s="8"/>
    </row>
    <row r="42" spans="1:8" s="2" customFormat="1" ht="25.5" customHeight="1">
      <c r="A42" s="3"/>
      <c r="B42" s="15" t="s">
        <v>48</v>
      </c>
      <c r="C42" s="36">
        <v>210907.51</v>
      </c>
      <c r="F42" s="8"/>
      <c r="H42" s="8"/>
    </row>
    <row r="43" spans="1:8" s="2" customFormat="1" ht="25.5" customHeight="1">
      <c r="A43" s="3"/>
      <c r="B43" s="15" t="s">
        <v>47</v>
      </c>
      <c r="C43" s="36">
        <v>36616.800000000003</v>
      </c>
      <c r="F43" s="8"/>
      <c r="H43" s="8"/>
    </row>
    <row r="44" spans="1:8" s="2" customFormat="1" ht="22.5" customHeight="1">
      <c r="A44" s="3">
        <v>17</v>
      </c>
      <c r="B44" s="15" t="s">
        <v>11</v>
      </c>
      <c r="C44" s="36">
        <v>0</v>
      </c>
      <c r="F44" s="8"/>
      <c r="H44" s="8"/>
    </row>
    <row r="45" spans="1:8" s="2" customFormat="1" ht="24.75" customHeight="1">
      <c r="A45" s="3">
        <v>18</v>
      </c>
      <c r="B45" s="15" t="s">
        <v>18</v>
      </c>
      <c r="C45" s="36">
        <v>1107700</v>
      </c>
      <c r="F45" s="8"/>
      <c r="H45" s="8"/>
    </row>
    <row r="46" spans="1:8" s="2" customFormat="1" ht="24.75" customHeight="1">
      <c r="A46" s="3"/>
      <c r="B46" s="15" t="s">
        <v>57</v>
      </c>
      <c r="C46" s="36">
        <v>484000</v>
      </c>
      <c r="F46" s="8"/>
      <c r="H46" s="8"/>
    </row>
    <row r="47" spans="1:8" s="2" customFormat="1" ht="24.75" customHeight="1">
      <c r="A47" s="3"/>
      <c r="B47" s="15" t="s">
        <v>58</v>
      </c>
      <c r="C47" s="36">
        <v>623700</v>
      </c>
      <c r="F47" s="8"/>
      <c r="H47" s="8"/>
    </row>
    <row r="48" spans="1:8" s="2" customFormat="1" ht="27" customHeight="1">
      <c r="A48" s="3">
        <v>19</v>
      </c>
      <c r="B48" s="15" t="s">
        <v>22</v>
      </c>
      <c r="C48" s="36">
        <v>0</v>
      </c>
      <c r="F48" s="8"/>
      <c r="H48" s="8"/>
    </row>
    <row r="49" spans="1:8" s="2" customFormat="1" ht="36" customHeight="1">
      <c r="A49" s="3">
        <v>20</v>
      </c>
      <c r="B49" s="15" t="s">
        <v>32</v>
      </c>
      <c r="C49" s="35">
        <v>0</v>
      </c>
      <c r="F49" s="8"/>
      <c r="H49" s="8"/>
    </row>
    <row r="50" spans="1:8" s="2" customFormat="1" ht="34.5" customHeight="1">
      <c r="A50" s="3">
        <v>21</v>
      </c>
      <c r="B50" s="15" t="s">
        <v>31</v>
      </c>
      <c r="C50" s="39">
        <v>2139374.92</v>
      </c>
      <c r="F50" s="8"/>
      <c r="H50" s="8"/>
    </row>
    <row r="51" spans="1:8" s="2" customFormat="1" ht="34.5" customHeight="1">
      <c r="A51" s="3"/>
      <c r="B51" s="15" t="s">
        <v>52</v>
      </c>
      <c r="C51" s="36">
        <v>270324</v>
      </c>
      <c r="F51" s="8"/>
      <c r="H51" s="8"/>
    </row>
    <row r="52" spans="1:8" s="2" customFormat="1" ht="34.5" customHeight="1">
      <c r="A52" s="3"/>
      <c r="B52" s="15" t="s">
        <v>53</v>
      </c>
      <c r="C52" s="36">
        <v>50094</v>
      </c>
      <c r="F52" s="8"/>
      <c r="H52" s="8"/>
    </row>
    <row r="53" spans="1:8" s="2" customFormat="1" ht="34.5" customHeight="1">
      <c r="A53" s="3"/>
      <c r="B53" s="15" t="s">
        <v>53</v>
      </c>
      <c r="C53" s="36">
        <v>121440</v>
      </c>
      <c r="F53" s="8"/>
      <c r="H53" s="8"/>
    </row>
    <row r="54" spans="1:8" s="2" customFormat="1" ht="34.5" customHeight="1">
      <c r="A54" s="3"/>
      <c r="B54" s="15" t="s">
        <v>52</v>
      </c>
      <c r="C54" s="36">
        <v>200244</v>
      </c>
      <c r="F54" s="8"/>
      <c r="H54" s="8"/>
    </row>
    <row r="55" spans="1:8" s="2" customFormat="1" ht="34.5" customHeight="1">
      <c r="A55" s="3"/>
      <c r="B55" s="15" t="s">
        <v>53</v>
      </c>
      <c r="C55" s="36">
        <v>191268</v>
      </c>
      <c r="F55" s="8"/>
      <c r="H55" s="8"/>
    </row>
    <row r="56" spans="1:8" s="2" customFormat="1" ht="34.5" customHeight="1">
      <c r="A56" s="3"/>
      <c r="B56" s="15" t="s">
        <v>54</v>
      </c>
      <c r="C56" s="36">
        <v>141600</v>
      </c>
      <c r="F56" s="8"/>
      <c r="H56" s="8"/>
    </row>
    <row r="57" spans="1:8" s="2" customFormat="1" ht="34.5" customHeight="1">
      <c r="A57" s="3"/>
      <c r="B57" s="15" t="s">
        <v>55</v>
      </c>
      <c r="C57" s="36">
        <v>19200</v>
      </c>
      <c r="F57" s="8"/>
      <c r="H57" s="8"/>
    </row>
    <row r="58" spans="1:8" s="2" customFormat="1" ht="34.5" customHeight="1">
      <c r="A58" s="3"/>
      <c r="B58" s="15" t="s">
        <v>56</v>
      </c>
      <c r="C58" s="36">
        <v>74280</v>
      </c>
      <c r="F58" s="8"/>
      <c r="H58" s="8"/>
    </row>
    <row r="59" spans="1:8" s="2" customFormat="1" ht="34.5" customHeight="1">
      <c r="A59" s="3"/>
      <c r="B59" s="15" t="s">
        <v>55</v>
      </c>
      <c r="C59" s="36">
        <v>1070924.92</v>
      </c>
      <c r="F59" s="8"/>
      <c r="H59" s="8"/>
    </row>
    <row r="60" spans="1:8" s="2" customFormat="1" ht="34.5" customHeight="1">
      <c r="A60" s="3">
        <v>22</v>
      </c>
      <c r="B60" s="15" t="s">
        <v>37</v>
      </c>
      <c r="C60" s="36">
        <v>0</v>
      </c>
      <c r="F60" s="8"/>
      <c r="H60" s="8"/>
    </row>
    <row r="61" spans="1:8" s="2" customFormat="1" ht="23.25" customHeight="1">
      <c r="A61" s="3">
        <v>23</v>
      </c>
      <c r="B61" s="15" t="s">
        <v>35</v>
      </c>
      <c r="C61" s="36">
        <v>67200</v>
      </c>
      <c r="F61" s="8"/>
      <c r="H61" s="8"/>
    </row>
    <row r="62" spans="1:8" s="2" customFormat="1" ht="23.25" customHeight="1">
      <c r="A62" s="3"/>
      <c r="B62" s="15" t="s">
        <v>59</v>
      </c>
      <c r="C62" s="36">
        <v>67200</v>
      </c>
      <c r="F62" s="8"/>
      <c r="H62" s="8"/>
    </row>
    <row r="63" spans="1:8" s="2" customFormat="1" ht="25.5" customHeight="1">
      <c r="A63" s="3">
        <v>24</v>
      </c>
      <c r="B63" s="15" t="s">
        <v>28</v>
      </c>
      <c r="C63" s="36">
        <v>0</v>
      </c>
      <c r="F63" s="8"/>
      <c r="H63" s="8"/>
    </row>
    <row r="64" spans="1:8" s="2" customFormat="1" ht="22.5" customHeight="1">
      <c r="A64" s="3">
        <v>25</v>
      </c>
      <c r="B64" s="26" t="s">
        <v>42</v>
      </c>
      <c r="C64" s="36">
        <v>70200</v>
      </c>
      <c r="F64" s="8"/>
      <c r="H64" s="8"/>
    </row>
    <row r="65" spans="1:8" s="2" customFormat="1" ht="22.5" customHeight="1">
      <c r="A65" s="3"/>
      <c r="B65" s="26" t="s">
        <v>63</v>
      </c>
      <c r="C65" s="36">
        <v>70200</v>
      </c>
      <c r="F65" s="8"/>
      <c r="H65" s="8"/>
    </row>
    <row r="66" spans="1:8" s="2" customFormat="1" ht="23.25" customHeight="1">
      <c r="A66" s="3">
        <v>26</v>
      </c>
      <c r="B66" s="15" t="s">
        <v>33</v>
      </c>
      <c r="C66" s="36">
        <v>789907</v>
      </c>
      <c r="F66" s="8"/>
      <c r="H66" s="8"/>
    </row>
    <row r="67" spans="1:8" s="2" customFormat="1" ht="23.25" customHeight="1">
      <c r="A67" s="3"/>
      <c r="B67" s="15" t="s">
        <v>47</v>
      </c>
      <c r="C67" s="36">
        <v>22800</v>
      </c>
      <c r="F67" s="8"/>
      <c r="H67" s="8"/>
    </row>
    <row r="68" spans="1:8" s="2" customFormat="1" ht="23.25" customHeight="1">
      <c r="A68" s="3"/>
      <c r="B68" s="15" t="s">
        <v>64</v>
      </c>
      <c r="C68" s="36">
        <v>19250</v>
      </c>
      <c r="F68" s="8"/>
      <c r="H68" s="8"/>
    </row>
    <row r="69" spans="1:8" s="2" customFormat="1" ht="23.25" customHeight="1">
      <c r="A69" s="3"/>
      <c r="B69" s="15" t="s">
        <v>65</v>
      </c>
      <c r="C69" s="36">
        <v>747857</v>
      </c>
      <c r="F69" s="8"/>
      <c r="H69" s="8"/>
    </row>
    <row r="70" spans="1:8" s="2" customFormat="1" ht="23.25" customHeight="1">
      <c r="A70" s="3">
        <v>27</v>
      </c>
      <c r="B70" s="15" t="s">
        <v>34</v>
      </c>
      <c r="C70" s="36">
        <v>0</v>
      </c>
      <c r="F70" s="8"/>
      <c r="H70" s="8"/>
    </row>
    <row r="71" spans="1:8" s="2" customFormat="1" ht="25.5" customHeight="1">
      <c r="A71" s="3">
        <v>28</v>
      </c>
      <c r="B71" s="15" t="s">
        <v>15</v>
      </c>
      <c r="C71" s="36">
        <v>0</v>
      </c>
      <c r="F71" s="8"/>
      <c r="H71" s="8"/>
    </row>
    <row r="72" spans="1:8" s="2" customFormat="1" ht="24" customHeight="1">
      <c r="A72" s="3">
        <v>29</v>
      </c>
      <c r="B72" s="15" t="s">
        <v>17</v>
      </c>
      <c r="C72" s="36">
        <v>21037.7</v>
      </c>
      <c r="F72" s="8"/>
      <c r="H72" s="8"/>
    </row>
    <row r="73" spans="1:8" s="2" customFormat="1" ht="24" customHeight="1">
      <c r="A73" s="3"/>
      <c r="B73" s="15" t="s">
        <v>50</v>
      </c>
      <c r="C73" s="36">
        <v>21037.7</v>
      </c>
      <c r="F73" s="8"/>
      <c r="H73" s="8"/>
    </row>
    <row r="74" spans="1:8" s="2" customFormat="1" ht="24.75" customHeight="1">
      <c r="A74" s="3">
        <v>30</v>
      </c>
      <c r="B74" s="15" t="s">
        <v>21</v>
      </c>
      <c r="C74" s="36">
        <v>142388.4</v>
      </c>
      <c r="F74" s="8"/>
      <c r="H74" s="8"/>
    </row>
    <row r="75" spans="1:8" s="54" customFormat="1" ht="24.75" customHeight="1">
      <c r="A75" s="3"/>
      <c r="B75" s="15" t="s">
        <v>66</v>
      </c>
      <c r="C75" s="53">
        <v>142388.4</v>
      </c>
      <c r="F75" s="55"/>
      <c r="H75" s="55"/>
    </row>
    <row r="76" spans="1:8" s="27" customFormat="1" ht="21" customHeight="1">
      <c r="A76" s="3">
        <v>31</v>
      </c>
      <c r="B76" s="15" t="s">
        <v>23</v>
      </c>
      <c r="C76" s="40">
        <v>0</v>
      </c>
      <c r="F76" s="28"/>
      <c r="H76" s="28"/>
    </row>
    <row r="77" spans="1:8" s="19" customFormat="1" ht="23.25" customHeight="1">
      <c r="A77" s="17">
        <v>32</v>
      </c>
      <c r="B77" s="15" t="s">
        <v>24</v>
      </c>
      <c r="C77" s="36">
        <v>4190639.06</v>
      </c>
      <c r="F77" s="20"/>
      <c r="H77" s="20"/>
    </row>
    <row r="78" spans="1:8" s="19" customFormat="1" ht="23.25" customHeight="1">
      <c r="A78" s="17"/>
      <c r="B78" s="15" t="s">
        <v>45</v>
      </c>
      <c r="C78" s="36">
        <v>2361146.73</v>
      </c>
      <c r="F78" s="20"/>
      <c r="H78" s="20"/>
    </row>
    <row r="79" spans="1:8" s="19" customFormat="1" ht="23.25" customHeight="1">
      <c r="A79" s="17"/>
      <c r="B79" s="15" t="s">
        <v>46</v>
      </c>
      <c r="C79" s="36">
        <v>1829492.33</v>
      </c>
      <c r="F79" s="20"/>
      <c r="H79" s="20"/>
    </row>
    <row r="80" spans="1:8" s="19" customFormat="1" ht="23.25" customHeight="1">
      <c r="A80" s="17">
        <v>33</v>
      </c>
      <c r="B80" s="15" t="s">
        <v>30</v>
      </c>
      <c r="C80" s="36">
        <v>2361146.73</v>
      </c>
      <c r="F80" s="20"/>
      <c r="H80" s="20"/>
    </row>
    <row r="81" spans="1:8" s="19" customFormat="1">
      <c r="A81" s="17">
        <v>34</v>
      </c>
      <c r="B81" s="15" t="s">
        <v>12</v>
      </c>
      <c r="C81" s="35">
        <v>0</v>
      </c>
      <c r="F81" s="20"/>
      <c r="H81" s="20"/>
    </row>
    <row r="82" spans="1:8" s="19" customFormat="1">
      <c r="A82" s="17">
        <v>35</v>
      </c>
      <c r="B82" s="15" t="s">
        <v>40</v>
      </c>
      <c r="C82" s="27"/>
      <c r="F82" s="20"/>
      <c r="H82" s="20"/>
    </row>
    <row r="83" spans="1:8" s="19" customFormat="1">
      <c r="A83" s="17">
        <v>36</v>
      </c>
      <c r="B83" s="15" t="s">
        <v>39</v>
      </c>
      <c r="C83" s="34">
        <v>0</v>
      </c>
      <c r="F83" s="20"/>
      <c r="H83" s="20"/>
    </row>
    <row r="84" spans="1:8" s="19" customFormat="1">
      <c r="A84" s="17">
        <v>37</v>
      </c>
      <c r="B84" s="15" t="s">
        <v>13</v>
      </c>
      <c r="C84" s="36">
        <v>0</v>
      </c>
      <c r="F84" s="20"/>
      <c r="H84" s="20"/>
    </row>
    <row r="85" spans="1:8" s="19" customFormat="1">
      <c r="A85" s="21">
        <v>38</v>
      </c>
      <c r="B85" s="26" t="s">
        <v>14</v>
      </c>
      <c r="C85" s="35">
        <f>C77+C74+C72+C66+C64+C61+C50+C45+C35+C21</f>
        <v>11819465.949999999</v>
      </c>
      <c r="F85" s="20"/>
      <c r="H85" s="20"/>
    </row>
    <row r="86" spans="1:8" s="22" customFormat="1" ht="21.75" customHeight="1">
      <c r="A86" s="22" t="s">
        <v>16</v>
      </c>
      <c r="B86" s="18"/>
      <c r="C86" s="35"/>
      <c r="F86" s="23"/>
      <c r="H86" s="23"/>
    </row>
    <row r="87" spans="1:8" s="19" customFormat="1">
      <c r="B87" s="24"/>
      <c r="C87" s="10"/>
      <c r="F87" s="20"/>
      <c r="H87" s="20"/>
    </row>
    <row r="88" spans="1:8" s="19" customFormat="1">
      <c r="B88" s="25"/>
      <c r="C88" s="31"/>
      <c r="F88" s="20"/>
      <c r="H88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7:C42"/>
  <sheetViews>
    <sheetView topLeftCell="A27" workbookViewId="0">
      <selection activeCell="B43" sqref="B43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52"/>
    <col min="4" max="16384" width="27.42578125" style="9"/>
  </cols>
  <sheetData>
    <row r="27" spans="1:3">
      <c r="A27" s="9">
        <v>1140791.3600000001</v>
      </c>
      <c r="B27" s="16">
        <v>12608.99</v>
      </c>
      <c r="C27" s="52">
        <v>853009.25</v>
      </c>
    </row>
    <row r="28" spans="1:3">
      <c r="A28" s="9">
        <v>12608.99</v>
      </c>
      <c r="B28" s="16">
        <v>1140791.3600000001</v>
      </c>
      <c r="C28" s="52">
        <v>976483.08</v>
      </c>
    </row>
    <row r="29" spans="1:3">
      <c r="A29" s="9">
        <v>8392.98</v>
      </c>
      <c r="B29" s="16">
        <v>8392.98</v>
      </c>
      <c r="C29" s="52">
        <f>SUM(C27:C28)</f>
        <v>1829492.33</v>
      </c>
    </row>
    <row r="30" spans="1:3">
      <c r="A30" s="9">
        <v>1199353.3999999999</v>
      </c>
      <c r="B30" s="16">
        <v>1199353.3999999999</v>
      </c>
    </row>
    <row r="31" spans="1:3">
      <c r="A31" s="9">
        <v>853009.25</v>
      </c>
      <c r="B31" s="16">
        <f>SUM(B27:B30)</f>
        <v>2361146.73</v>
      </c>
    </row>
    <row r="32" spans="1:3">
      <c r="A32" s="9">
        <v>976483.08</v>
      </c>
    </row>
    <row r="33" spans="1:3">
      <c r="A33" s="9">
        <f>SUM(A27:A32)</f>
        <v>4190639.06</v>
      </c>
      <c r="B33" s="16">
        <v>270324</v>
      </c>
      <c r="C33" s="52">
        <v>320418</v>
      </c>
    </row>
    <row r="34" spans="1:3">
      <c r="B34" s="16">
        <v>50094</v>
      </c>
      <c r="C34" s="52">
        <v>321684</v>
      </c>
    </row>
    <row r="35" spans="1:3">
      <c r="B35" s="16">
        <v>121440</v>
      </c>
      <c r="C35" s="52">
        <v>191268</v>
      </c>
    </row>
    <row r="36" spans="1:3">
      <c r="B36" s="16">
        <v>200244</v>
      </c>
      <c r="C36" s="52">
        <v>141600</v>
      </c>
    </row>
    <row r="37" spans="1:3">
      <c r="B37" s="16">
        <v>191268</v>
      </c>
      <c r="C37" s="52">
        <v>19200</v>
      </c>
    </row>
    <row r="38" spans="1:3">
      <c r="B38" s="16">
        <v>141600</v>
      </c>
      <c r="C38" s="52">
        <v>1145204.92</v>
      </c>
    </row>
    <row r="39" spans="1:3">
      <c r="B39" s="16">
        <v>19200</v>
      </c>
      <c r="C39" s="52">
        <f>SUM(C33:C38)</f>
        <v>2139374.92</v>
      </c>
    </row>
    <row r="40" spans="1:3">
      <c r="B40" s="16">
        <v>74280</v>
      </c>
    </row>
    <row r="41" spans="1:3">
      <c r="B41" s="16">
        <v>1070924.92</v>
      </c>
    </row>
    <row r="42" spans="1:3">
      <c r="B42" s="16">
        <f>SUM(B33:B41)</f>
        <v>2139374.92</v>
      </c>
    </row>
  </sheetData>
  <sortState ref="B18:C39">
    <sortCondition ref="B18"/>
  </sortState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2022-12-10T09:49:06Z</dcterms:modified>
</cp:coreProperties>
</file>