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Sheet1!$A$1:$C$64</definedName>
  </definedNames>
  <calcPr calcId="124519"/>
</workbook>
</file>

<file path=xl/calcChain.xml><?xml version="1.0" encoding="utf-8"?>
<calcChain xmlns="http://schemas.openxmlformats.org/spreadsheetml/2006/main">
  <c r="C64" i="1"/>
  <c r="C27"/>
  <c r="C31"/>
  <c r="C36"/>
  <c r="C39"/>
  <c r="C44"/>
  <c r="C51"/>
  <c r="D8" i="2" l="1"/>
  <c r="B5"/>
  <c r="A6"/>
</calcChain>
</file>

<file path=xl/sharedStrings.xml><?xml version="1.0" encoding="utf-8"?>
<sst xmlns="http://schemas.openxmlformats.org/spreadsheetml/2006/main" count="56" uniqueCount="48">
  <si>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</si>
  <si>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</si>
  <si>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</si>
  <si>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</si>
  <si>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</si>
  <si>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</si>
  <si>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</si>
  <si>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</si>
  <si>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</si>
  <si>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</si>
  <si>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</si>
  <si>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</si>
  <si>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</si>
  <si>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</si>
  <si>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</si>
  <si>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</si>
  <si>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</si>
  <si>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</si>
  <si>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</si>
  <si>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</si>
  <si>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</si>
  <si>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</si>
  <si>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</si>
  <si>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</si>
  <si>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</si>
  <si>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</si>
  <si>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</si>
  <si>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</si>
  <si>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</si>
  <si>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</si>
  <si>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</si>
  <si>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</si>
  <si>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</si>
  <si>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</si>
  <si>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</si>
  <si>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</si>
  <si>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</si>
  <si>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02.02.2024.</t>
  </si>
  <si>
    <t>ПРОМЕНЕ НА РАЧУНУ "ОБ СТЕФАН ВИСОКИ"SMED.PALANKA  840-0000000211661-10 ИЗВОД БР.8</t>
  </si>
  <si>
    <t>Sopharma Trading</t>
  </si>
  <si>
    <t>FRESENIUS MEDICAL CARE SRBIJA, VRŠAC</t>
  </si>
  <si>
    <t>INEL MEDIK VP DOO BEOGRAD-VRČIN</t>
  </si>
  <si>
    <t>ESENSA DOO BEOGRAD</t>
  </si>
  <si>
    <t>NEOMEDICA DOO NIŠ</t>
  </si>
  <si>
    <t>TEAMEDICAL doo</t>
  </si>
  <si>
    <t>Vicor DOO</t>
  </si>
  <si>
    <t>ProMedia doo KIKINDA</t>
  </si>
  <si>
    <t>MAKLER DOO BEOGRAD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</si>
</sst>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right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4" fontId="10" fillId="0" borderId="17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4"/>
  <sheetViews>
    <sheetView tabSelected="1" view="pageBreakPreview" zoomScaleSheetLayoutView="100" workbookViewId="0">
      <selection activeCell="I49" sqref="I49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38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37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2375716.6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2375716.6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44">
        <f>C26+C24+C21+C19+C16+C13+C11</f>
        <v>0</v>
      </c>
    </row>
    <row r="28" spans="1:3" s="11" customFormat="1">
      <c r="A28" s="10">
        <v>21</v>
      </c>
      <c r="B28" s="21" t="s">
        <v>31</v>
      </c>
      <c r="C28" s="20">
        <v>1679143.8</v>
      </c>
    </row>
    <row r="29" spans="1:3" s="46" customFormat="1" ht="19.5" customHeight="1">
      <c r="A29" s="45"/>
      <c r="B29" s="46" t="s">
        <v>47</v>
      </c>
      <c r="C29" s="47">
        <v>60720</v>
      </c>
    </row>
    <row r="30" spans="1:3" s="46" customFormat="1" ht="15.75" thickBot="1">
      <c r="A30" s="45"/>
      <c r="B30" s="46" t="s">
        <v>47</v>
      </c>
      <c r="C30" s="47">
        <v>20038.599999999999</v>
      </c>
    </row>
    <row r="31" spans="1:3" s="46" customFormat="1" ht="15.75" thickBot="1">
      <c r="A31" s="45"/>
      <c r="C31" s="48">
        <f>SUM(C29:C30)</f>
        <v>80758.600000000006</v>
      </c>
    </row>
    <row r="32" spans="1:3" s="46" customFormat="1" ht="15.75" thickBot="1">
      <c r="A32" s="45"/>
      <c r="B32" s="46" t="s">
        <v>46</v>
      </c>
      <c r="C32" s="47">
        <v>126297.60000000001</v>
      </c>
    </row>
    <row r="33" spans="1:3" s="46" customFormat="1" ht="15.75" thickBot="1">
      <c r="A33" s="45"/>
      <c r="C33" s="48">
        <v>126297.60000000001</v>
      </c>
    </row>
    <row r="34" spans="1:3" s="46" customFormat="1" ht="15">
      <c r="A34" s="45"/>
      <c r="B34" s="46" t="s">
        <v>45</v>
      </c>
      <c r="C34" s="47">
        <v>52800</v>
      </c>
    </row>
    <row r="35" spans="1:3" s="46" customFormat="1" ht="15.75" thickBot="1">
      <c r="A35" s="45"/>
      <c r="B35" s="46" t="s">
        <v>45</v>
      </c>
      <c r="C35" s="47">
        <v>119520</v>
      </c>
    </row>
    <row r="36" spans="1:3" s="46" customFormat="1" ht="15.75" thickBot="1">
      <c r="A36" s="45"/>
      <c r="C36" s="48">
        <f>SUM(C34:C35)</f>
        <v>172320</v>
      </c>
    </row>
    <row r="37" spans="1:3" s="46" customFormat="1" ht="15">
      <c r="A37" s="45"/>
      <c r="B37" s="46" t="s">
        <v>44</v>
      </c>
      <c r="C37" s="47">
        <v>883326</v>
      </c>
    </row>
    <row r="38" spans="1:3" s="46" customFormat="1" ht="15.75" thickBot="1">
      <c r="A38" s="45"/>
      <c r="B38" s="46" t="s">
        <v>44</v>
      </c>
      <c r="C38" s="47">
        <v>289938</v>
      </c>
    </row>
    <row r="39" spans="1:3" s="46" customFormat="1" ht="15.75" thickBot="1">
      <c r="A39" s="45"/>
      <c r="C39" s="48">
        <f>SUM(C37:C38)</f>
        <v>1173264</v>
      </c>
    </row>
    <row r="40" spans="1:3" s="46" customFormat="1" ht="15.75" thickBot="1">
      <c r="A40" s="45"/>
      <c r="B40" s="46" t="s">
        <v>43</v>
      </c>
      <c r="C40" s="47">
        <v>47853.599999999999</v>
      </c>
    </row>
    <row r="41" spans="1:3" s="46" customFormat="1" ht="15.75" thickBot="1">
      <c r="A41" s="45"/>
      <c r="C41" s="48">
        <v>47853.599999999999</v>
      </c>
    </row>
    <row r="42" spans="1:3" s="46" customFormat="1" ht="15">
      <c r="A42" s="45"/>
      <c r="B42" s="46" t="s">
        <v>42</v>
      </c>
      <c r="C42" s="47">
        <v>13887.5</v>
      </c>
    </row>
    <row r="43" spans="1:3" s="46" customFormat="1" ht="15.75" thickBot="1">
      <c r="A43" s="45"/>
      <c r="B43" s="46" t="s">
        <v>42</v>
      </c>
      <c r="C43" s="47">
        <v>22522.5</v>
      </c>
    </row>
    <row r="44" spans="1:3" s="46" customFormat="1" ht="15.75" thickBot="1">
      <c r="A44" s="45"/>
      <c r="C44" s="48">
        <f>SUM(C42:C43)</f>
        <v>36410</v>
      </c>
    </row>
    <row r="45" spans="1:3" s="46" customFormat="1" ht="15.75" thickBot="1">
      <c r="A45" s="45"/>
      <c r="B45" s="46" t="s">
        <v>41</v>
      </c>
      <c r="C45" s="47">
        <v>42240</v>
      </c>
    </row>
    <row r="46" spans="1:3" s="46" customFormat="1" ht="15.75" thickBot="1">
      <c r="A46" s="45"/>
      <c r="C46" s="48">
        <v>42240</v>
      </c>
    </row>
    <row r="47" spans="1:3" s="11" customFormat="1">
      <c r="A47" s="10">
        <v>22</v>
      </c>
      <c r="B47" s="21" t="s">
        <v>30</v>
      </c>
      <c r="C47" s="22">
        <v>696572.8</v>
      </c>
    </row>
    <row r="48" spans="1:3" s="46" customFormat="1" ht="15">
      <c r="A48" s="45"/>
      <c r="B48" s="46" t="s">
        <v>40</v>
      </c>
      <c r="C48" s="47">
        <v>240240</v>
      </c>
    </row>
    <row r="49" spans="1:3" s="46" customFormat="1" ht="15">
      <c r="A49" s="45"/>
      <c r="B49" s="46" t="s">
        <v>40</v>
      </c>
      <c r="C49" s="47">
        <v>272250</v>
      </c>
    </row>
    <row r="50" spans="1:3" s="46" customFormat="1" ht="15.75" thickBot="1">
      <c r="A50" s="45"/>
      <c r="B50" s="46" t="s">
        <v>40</v>
      </c>
      <c r="C50" s="47">
        <v>176000</v>
      </c>
    </row>
    <row r="51" spans="1:3" s="46" customFormat="1" ht="15.75" thickBot="1">
      <c r="A51" s="45"/>
      <c r="C51" s="48">
        <f>SUM(C48:C50)</f>
        <v>688490</v>
      </c>
    </row>
    <row r="52" spans="1:3" s="46" customFormat="1" ht="15.75" thickBot="1">
      <c r="A52" s="45"/>
      <c r="B52" s="46" t="s">
        <v>39</v>
      </c>
      <c r="C52" s="47">
        <v>8082.8</v>
      </c>
    </row>
    <row r="53" spans="1:3" s="46" customFormat="1" ht="15.75" thickBot="1">
      <c r="A53" s="45"/>
      <c r="C53" s="48">
        <v>8082.8</v>
      </c>
    </row>
    <row r="54" spans="1:3" s="11" customFormat="1">
      <c r="A54" s="10">
        <v>23</v>
      </c>
      <c r="B54" s="21" t="s">
        <v>32</v>
      </c>
      <c r="C54" s="22">
        <v>0</v>
      </c>
    </row>
    <row r="55" spans="1:3" s="11" customFormat="1">
      <c r="A55" s="10">
        <v>24</v>
      </c>
      <c r="B55" s="21" t="s">
        <v>29</v>
      </c>
      <c r="C55" s="22">
        <v>0</v>
      </c>
    </row>
    <row r="56" spans="1:3" s="11" customFormat="1">
      <c r="A56" s="10">
        <v>25</v>
      </c>
      <c r="B56" s="21" t="s">
        <v>36</v>
      </c>
      <c r="C56" s="22">
        <v>0</v>
      </c>
    </row>
    <row r="57" spans="1:3" s="11" customFormat="1">
      <c r="A57" s="10">
        <v>26</v>
      </c>
      <c r="B57" s="21" t="s">
        <v>22</v>
      </c>
      <c r="C57" s="22">
        <v>0</v>
      </c>
    </row>
    <row r="58" spans="1:3" s="11" customFormat="1">
      <c r="A58" s="10">
        <v>27</v>
      </c>
      <c r="B58" s="21" t="s">
        <v>21</v>
      </c>
      <c r="C58" s="22">
        <v>0</v>
      </c>
    </row>
    <row r="59" spans="1:3" s="11" customFormat="1">
      <c r="A59" s="10">
        <v>28</v>
      </c>
      <c r="B59" s="21" t="s">
        <v>33</v>
      </c>
      <c r="C59" s="22">
        <v>0</v>
      </c>
    </row>
    <row r="60" spans="1:3" s="11" customFormat="1">
      <c r="A60" s="10">
        <v>29</v>
      </c>
      <c r="B60" s="21" t="s">
        <v>35</v>
      </c>
      <c r="C60" s="22">
        <v>0</v>
      </c>
    </row>
    <row r="61" spans="1:3" s="11" customFormat="1">
      <c r="A61" s="10">
        <v>30</v>
      </c>
      <c r="B61" s="21" t="s">
        <v>11</v>
      </c>
      <c r="C61" s="22">
        <v>0</v>
      </c>
    </row>
    <row r="62" spans="1:3" s="11" customFormat="1">
      <c r="A62" s="10">
        <v>31</v>
      </c>
      <c r="B62" s="21" t="s">
        <v>17</v>
      </c>
      <c r="C62" s="22">
        <v>0</v>
      </c>
    </row>
    <row r="63" spans="1:3" s="11" customFormat="1">
      <c r="A63" s="10">
        <v>32</v>
      </c>
      <c r="B63" s="21" t="s">
        <v>16</v>
      </c>
      <c r="C63" s="22">
        <v>0</v>
      </c>
    </row>
    <row r="64" spans="1:3" s="11" customFormat="1" ht="24" customHeight="1">
      <c r="A64" s="10">
        <v>33</v>
      </c>
      <c r="B64" s="12" t="s">
        <v>12</v>
      </c>
      <c r="C64" s="16">
        <f>C47+C28</f>
        <v>2375716.6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2024-02-06T07:04:56Z</dcterms:modified>
</cp:coreProperties>
</file>