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Sheet1!$A$1:$C$63</definedName>
  </definedNames>
  <calcPr calcId="124519"/>
</workbook>
</file>

<file path=xl/calcChain.xml><?xml version="1.0" encoding="utf-8"?>
<calcChain xmlns="http://schemas.openxmlformats.org/spreadsheetml/2006/main">
  <c r="C12" i="1"/>
  <c r="C47"/>
  <c r="C62" s="1"/>
  <c r="C13"/>
</calcChain>
</file>

<file path=xl/sharedStrings.xml><?xml version="1.0" encoding="utf-8"?>
<sst xmlns="http://schemas.openxmlformats.org/spreadsheetml/2006/main" count="64" uniqueCount="60">
  <si>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</si>
  <si>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</si>
  <si>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</si>
  <si>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</si>
  <si>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</si>
  <si>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</si>
  <si>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</si>
  <si>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</si>
  <si>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</si>
  <si>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</si>
  <si>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</si>
  <si>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</si>
  <si>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</si>
  <si>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</si>
  <si>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</si>
  <si>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</si>
  <si>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</si>
  <si>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</si>
  <si>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</si>
  <si>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</si>
  <si>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</si>
  <si>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</si>
  <si>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</si>
  <si>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</si>
  <si>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</si>
  <si>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</si>
  <si>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</si>
  <si>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</si>
  <si>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</si>
  <si>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</si>
  <si>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</si>
  <si>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</si>
  <si>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</si>
  <si>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</si>
  <si>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</si>
  <si>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</si>
  <si>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</si>
  <si>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</si>
  <si>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</si>
  <si>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</si>
  <si>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</si>
  <si>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</si>
  <si>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материјал-асигнација</t>
  </si>
  <si>
    <t>Sopharma Trading</t>
  </si>
  <si>
    <t>ПРОМЕНЕ НА РАЧУНУ "ОБ СТЕФАН ВИСОКИ"SMED.PALANKA  840-0000000211661-10 ИЗВОД БР.72</t>
  </si>
  <si>
    <t>01.12.2022.g.</t>
  </si>
  <si>
    <t>Vega doo</t>
  </si>
  <si>
    <t>Magna Pharmacija</t>
  </si>
  <si>
    <t>Ecotrade</t>
  </si>
  <si>
    <t>Fresenijus Medical Care</t>
  </si>
  <si>
    <t>Makler doo</t>
  </si>
  <si>
    <t>Acoma doo</t>
  </si>
  <si>
    <t>David Pajic Daka doo</t>
  </si>
  <si>
    <t>Heliant doo</t>
  </si>
  <si>
    <t>Inter-komerc doo</t>
  </si>
  <si>
    <t>Medicinski fakultet</t>
  </si>
  <si>
    <t>Labomed doo</t>
  </si>
  <si>
    <t>Grosis doo</t>
  </si>
  <si>
    <t>Inel Medik VP</t>
  </si>
  <si>
    <t>Labtex doo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</si>
</sst>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  <font>
      <b/>
      <sz val="14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7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0" xfId="0" applyNumberFormat="1"/>
    <xf numFmtId="0" fontId="3" fillId="0" borderId="1" xfId="0" applyFont="1" applyBorder="1" applyAlignment="1">
      <alignment wrapText="1"/>
    </xf>
    <xf numFmtId="0" fontId="9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0" fillId="0" borderId="1" xfId="0" applyFont="1" applyBorder="1" applyAlignment="1">
      <alignment horizontal="left" vertical="center"/>
    </xf>
    <xf numFmtId="2" fontId="11" fillId="0" borderId="1" xfId="0" applyNumberFormat="1" applyFont="1" applyBorder="1" applyAlignment="1">
      <alignment wrapText="1"/>
    </xf>
    <xf numFmtId="2" fontId="11" fillId="0" borderId="3" xfId="0" applyNumberFormat="1" applyFont="1" applyBorder="1" applyAlignment="1">
      <alignment wrapText="1"/>
    </xf>
    <xf numFmtId="0" fontId="12" fillId="0" borderId="0" xfId="0" applyFont="1"/>
    <xf numFmtId="2" fontId="12" fillId="0" borderId="0" xfId="0" applyNumberFormat="1" applyFont="1"/>
    <xf numFmtId="0" fontId="10" fillId="0" borderId="3" xfId="0" applyFont="1" applyBorder="1" applyAlignment="1">
      <alignment horizontal="left" vertical="center"/>
    </xf>
    <xf numFmtId="0" fontId="13" fillId="0" borderId="1" xfId="0" applyFont="1" applyBorder="1"/>
    <xf numFmtId="2" fontId="13" fillId="0" borderId="1" xfId="0" applyNumberFormat="1" applyFont="1" applyBorder="1"/>
    <xf numFmtId="2" fontId="11" fillId="0" borderId="0" xfId="0" applyNumberFormat="1" applyFont="1"/>
    <xf numFmtId="2" fontId="14" fillId="0" borderId="0" xfId="0" applyNumberFormat="1" applyFont="1"/>
    <xf numFmtId="2" fontId="5" fillId="0" borderId="3" xfId="0" applyNumberFormat="1" applyFont="1" applyBorder="1" applyAlignment="1">
      <alignment wrapText="1"/>
    </xf>
    <xf numFmtId="0" fontId="2" fillId="0" borderId="0" xfId="0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4" fontId="6" fillId="0" borderId="1" xfId="0" applyNumberFormat="1" applyFont="1" applyBorder="1"/>
    <xf numFmtId="4" fontId="6" fillId="0" borderId="2" xfId="0" applyNumberFormat="1" applyFont="1" applyBorder="1" applyAlignment="1">
      <alignment wrapText="1"/>
    </xf>
    <xf numFmtId="4" fontId="6" fillId="0" borderId="1" xfId="0" applyNumberFormat="1" applyFont="1" applyBorder="1" applyAlignment="1">
      <alignment wrapText="1"/>
    </xf>
    <xf numFmtId="4" fontId="6" fillId="2" borderId="2" xfId="0" applyNumberFormat="1" applyFont="1" applyFill="1" applyBorder="1" applyAlignment="1">
      <alignment wrapText="1"/>
    </xf>
    <xf numFmtId="4" fontId="6" fillId="0" borderId="4" xfId="0" applyNumberFormat="1" applyFont="1" applyFill="1" applyBorder="1" applyAlignment="1">
      <alignment wrapText="1"/>
    </xf>
    <xf numFmtId="0" fontId="7" fillId="0" borderId="0" xfId="0" applyFont="1"/>
    <xf numFmtId="4" fontId="15" fillId="0" borderId="1" xfId="0" applyNumberFormat="1" applyFont="1" applyBorder="1"/>
    <xf numFmtId="4" fontId="15" fillId="0" borderId="2" xfId="0" applyNumberFormat="1" applyFont="1" applyBorder="1" applyAlignment="1">
      <alignment wrapText="1"/>
    </xf>
    <xf numFmtId="4" fontId="6" fillId="0" borderId="2" xfId="0" applyNumberFormat="1" applyFont="1" applyBorder="1"/>
    <xf numFmtId="2" fontId="5" fillId="0" borderId="1" xfId="0" applyNumberFormat="1" applyFont="1" applyBorder="1"/>
    <xf numFmtId="1" fontId="4" fillId="0" borderId="1" xfId="0" applyNumberFormat="1" applyFont="1" applyBorder="1" applyAlignment="1">
      <alignment horizontal="left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  <xf numFmtId="4" fontId="15" fillId="0" borderId="2" xfId="0" applyNumberFormat="1" applyFont="1" applyBorder="1"/>
    <xf numFmtId="4" fontId="15" fillId="2" borderId="2" xfId="0" applyNumberFormat="1" applyFont="1" applyFill="1" applyBorder="1" applyAlignment="1">
      <alignment wrapText="1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5"/>
  <sheetViews>
    <sheetView showGridLines="0" tabSelected="1" view="pageBreakPreview" zoomScaleSheetLayoutView="100" workbookViewId="0">
      <selection activeCell="C14" sqref="C14"/>
    </sheetView>
  </sheetViews>
  <sheetFormatPr defaultRowHeight="18"/>
  <cols>
    <col min="2" max="2" width="74.7109375" style="17" customWidth="1"/>
    <col min="3" max="3" width="56.28515625" style="38" customWidth="1"/>
    <col min="5" max="5" width="20.85546875" customWidth="1"/>
    <col min="6" max="6" width="25.85546875" customWidth="1"/>
    <col min="7" max="7" width="16.28515625" style="10" customWidth="1"/>
    <col min="8" max="8" width="15.28515625" customWidth="1"/>
    <col min="9" max="9" width="20.42578125" style="10" customWidth="1"/>
  </cols>
  <sheetData>
    <row r="1" spans="1:9" s="1" customFormat="1" ht="35.25" customHeight="1">
      <c r="A1" s="44" t="s">
        <v>44</v>
      </c>
      <c r="B1" s="45"/>
      <c r="C1" s="46"/>
      <c r="F1" s="5"/>
      <c r="G1" s="7"/>
      <c r="H1" s="5"/>
      <c r="I1" s="7"/>
    </row>
    <row r="2" spans="1:9" s="1" customFormat="1" ht="39" customHeight="1">
      <c r="A2" s="47"/>
      <c r="B2" s="48"/>
      <c r="C2" s="49"/>
      <c r="G2" s="8"/>
      <c r="I2" s="8"/>
    </row>
    <row r="3" spans="1:9" s="2" customFormat="1" ht="23.25" customHeight="1">
      <c r="A3" s="50"/>
      <c r="B3" s="51"/>
      <c r="C3" s="52"/>
      <c r="G3" s="9"/>
      <c r="I3" s="9"/>
    </row>
    <row r="4" spans="1:9" s="2" customFormat="1" ht="24.75" customHeight="1">
      <c r="B4" s="14"/>
      <c r="C4" s="32" t="s">
        <v>45</v>
      </c>
      <c r="G4" s="9"/>
      <c r="I4" s="9"/>
    </row>
    <row r="5" spans="1:9" s="2" customFormat="1" hidden="1">
      <c r="B5" s="15"/>
      <c r="C5" s="12"/>
      <c r="G5" s="9"/>
      <c r="I5" s="9"/>
    </row>
    <row r="6" spans="1:9" s="2" customFormat="1" ht="18" customHeight="1">
      <c r="A6" s="2" t="s">
        <v>0</v>
      </c>
      <c r="B6" s="16" t="s">
        <v>5</v>
      </c>
      <c r="C6" s="33">
        <v>0</v>
      </c>
      <c r="G6" s="9"/>
      <c r="I6" s="9"/>
    </row>
    <row r="7" spans="1:9" s="2" customFormat="1" ht="18" customHeight="1">
      <c r="A7" s="2" t="s">
        <v>1</v>
      </c>
      <c r="B7" s="16" t="s">
        <v>25</v>
      </c>
      <c r="C7" s="33">
        <v>5099250.09</v>
      </c>
      <c r="G7" s="9"/>
      <c r="H7" s="6"/>
      <c r="I7" s="9"/>
    </row>
    <row r="8" spans="1:9" s="2" customFormat="1" ht="18" customHeight="1">
      <c r="A8" s="2" t="s">
        <v>2</v>
      </c>
      <c r="B8" s="16" t="s">
        <v>41</v>
      </c>
      <c r="C8" s="34">
        <v>20935.23</v>
      </c>
      <c r="G8" s="9"/>
      <c r="I8" s="9"/>
    </row>
    <row r="9" spans="1:9" s="2" customFormat="1" ht="18" customHeight="1">
      <c r="A9" s="2" t="s">
        <v>3</v>
      </c>
      <c r="B9" s="16" t="s">
        <v>6</v>
      </c>
      <c r="C9" s="34">
        <v>0</v>
      </c>
      <c r="G9" s="9"/>
      <c r="I9" s="9"/>
    </row>
    <row r="10" spans="1:9" s="2" customFormat="1" ht="18" customHeight="1">
      <c r="A10" s="2" t="s">
        <v>4</v>
      </c>
      <c r="B10" s="16" t="s">
        <v>7</v>
      </c>
      <c r="C10" s="34">
        <v>0</v>
      </c>
      <c r="G10" s="9"/>
      <c r="I10" s="9"/>
    </row>
    <row r="11" spans="1:9" s="2" customFormat="1" ht="18" customHeight="1">
      <c r="A11" s="13">
        <v>6</v>
      </c>
      <c r="B11" s="16" t="s">
        <v>40</v>
      </c>
      <c r="C11" s="34">
        <v>0</v>
      </c>
      <c r="G11" s="9"/>
      <c r="I11" s="9"/>
    </row>
    <row r="12" spans="1:9" s="2" customFormat="1" ht="18" customHeight="1">
      <c r="A12" s="13">
        <v>7</v>
      </c>
      <c r="B12" s="16" t="s">
        <v>8</v>
      </c>
      <c r="C12" s="33">
        <f>C8+C7</f>
        <v>5120185.32</v>
      </c>
      <c r="G12" s="9"/>
      <c r="I12" s="9"/>
    </row>
    <row r="13" spans="1:9" s="2" customFormat="1" hidden="1">
      <c r="B13" s="16"/>
      <c r="C13" s="35">
        <f>SUM(C8:C12)</f>
        <v>5141120.5500000007</v>
      </c>
      <c r="G13" s="9"/>
      <c r="I13" s="9"/>
    </row>
    <row r="14" spans="1:9" s="2" customFormat="1">
      <c r="A14" s="13">
        <v>8</v>
      </c>
      <c r="B14" s="31" t="s">
        <v>39</v>
      </c>
      <c r="C14" s="34">
        <v>20935.23</v>
      </c>
      <c r="G14" s="9"/>
      <c r="I14" s="9"/>
    </row>
    <row r="15" spans="1:9" s="9" customFormat="1" ht="18" customHeight="1">
      <c r="A15" s="43">
        <v>9</v>
      </c>
      <c r="B15" s="16" t="s">
        <v>9</v>
      </c>
      <c r="C15" s="42">
        <v>0</v>
      </c>
    </row>
    <row r="16" spans="1:9" s="2" customFormat="1" ht="23.25" customHeight="1">
      <c r="B16" s="53" t="s">
        <v>10</v>
      </c>
      <c r="C16" s="54"/>
      <c r="G16" s="9"/>
      <c r="I16" s="9"/>
    </row>
    <row r="17" spans="1:9" s="2" customFormat="1" ht="24" customHeight="1">
      <c r="A17" s="3">
        <v>10</v>
      </c>
      <c r="B17" s="16" t="s">
        <v>36</v>
      </c>
      <c r="C17" s="33">
        <v>0</v>
      </c>
      <c r="G17" s="9"/>
      <c r="I17" s="9"/>
    </row>
    <row r="18" spans="1:9" s="2" customFormat="1" ht="24" customHeight="1">
      <c r="A18" s="3">
        <v>11</v>
      </c>
      <c r="B18" s="16" t="s">
        <v>38</v>
      </c>
      <c r="C18" s="56">
        <v>607629.52</v>
      </c>
      <c r="G18" s="9"/>
      <c r="I18" s="9"/>
    </row>
    <row r="19" spans="1:9" s="2" customFormat="1" ht="24" customHeight="1">
      <c r="A19" s="3"/>
      <c r="B19" s="16" t="s">
        <v>51</v>
      </c>
      <c r="C19" s="36">
        <v>75840</v>
      </c>
      <c r="G19" s="9"/>
      <c r="I19" s="9"/>
    </row>
    <row r="20" spans="1:9" s="2" customFormat="1" ht="24" customHeight="1">
      <c r="A20" s="3"/>
      <c r="B20" s="16" t="s">
        <v>52</v>
      </c>
      <c r="C20" s="36">
        <v>28200</v>
      </c>
      <c r="G20" s="9"/>
      <c r="I20" s="9"/>
    </row>
    <row r="21" spans="1:9" s="2" customFormat="1" ht="24" customHeight="1">
      <c r="A21" s="3"/>
      <c r="B21" s="16" t="s">
        <v>53</v>
      </c>
      <c r="C21" s="36">
        <v>174960</v>
      </c>
      <c r="G21" s="9"/>
      <c r="I21" s="9"/>
    </row>
    <row r="22" spans="1:9" s="2" customFormat="1" ht="24" customHeight="1">
      <c r="A22" s="3"/>
      <c r="B22" s="16" t="s">
        <v>54</v>
      </c>
      <c r="C22" s="36">
        <v>3629.52</v>
      </c>
      <c r="G22" s="9"/>
      <c r="I22" s="9"/>
    </row>
    <row r="23" spans="1:9" s="2" customFormat="1" ht="24" customHeight="1">
      <c r="A23" s="3"/>
      <c r="B23" s="16" t="s">
        <v>55</v>
      </c>
      <c r="C23" s="36">
        <v>65000</v>
      </c>
      <c r="G23" s="9"/>
      <c r="I23" s="9"/>
    </row>
    <row r="24" spans="1:9" s="2" customFormat="1" ht="24" customHeight="1">
      <c r="A24" s="3"/>
      <c r="B24" s="16" t="s">
        <v>55</v>
      </c>
      <c r="C24" s="36">
        <v>260000</v>
      </c>
      <c r="G24" s="9"/>
      <c r="I24" s="9"/>
    </row>
    <row r="25" spans="1:9" s="2" customFormat="1" ht="23.25" customHeight="1">
      <c r="A25" s="3">
        <v>12</v>
      </c>
      <c r="B25" s="16" t="s">
        <v>20</v>
      </c>
      <c r="C25" s="33">
        <v>0</v>
      </c>
      <c r="G25" s="9"/>
      <c r="I25" s="9"/>
    </row>
    <row r="26" spans="1:9" s="2" customFormat="1" ht="23.25" customHeight="1">
      <c r="A26" s="3">
        <v>13</v>
      </c>
      <c r="B26" s="16" t="s">
        <v>26</v>
      </c>
      <c r="C26" s="34">
        <v>0</v>
      </c>
      <c r="G26" s="9"/>
      <c r="I26" s="9"/>
    </row>
    <row r="27" spans="1:9" s="2" customFormat="1" ht="23.25" customHeight="1">
      <c r="A27" s="3">
        <v>14</v>
      </c>
      <c r="B27" s="16" t="s">
        <v>19</v>
      </c>
      <c r="C27" s="40">
        <v>735050.39</v>
      </c>
      <c r="G27" s="9"/>
      <c r="I27" s="9"/>
    </row>
    <row r="28" spans="1:9" s="2" customFormat="1" ht="23.25" customHeight="1">
      <c r="A28" s="3"/>
      <c r="B28" s="16" t="s">
        <v>43</v>
      </c>
      <c r="C28" s="34">
        <v>62256.7</v>
      </c>
      <c r="G28" s="9"/>
      <c r="I28" s="9"/>
    </row>
    <row r="29" spans="1:9" s="2" customFormat="1" ht="23.25" customHeight="1">
      <c r="A29" s="3"/>
      <c r="B29" s="16" t="s">
        <v>46</v>
      </c>
      <c r="C29" s="34">
        <v>52036.19</v>
      </c>
      <c r="G29" s="9"/>
      <c r="I29" s="9"/>
    </row>
    <row r="30" spans="1:9" s="2" customFormat="1" ht="23.25" customHeight="1">
      <c r="A30" s="3"/>
      <c r="B30" s="16" t="s">
        <v>47</v>
      </c>
      <c r="C30" s="34">
        <v>620757.5</v>
      </c>
      <c r="G30" s="9"/>
      <c r="I30" s="9"/>
    </row>
    <row r="31" spans="1:9" s="2" customFormat="1" ht="25.5" customHeight="1">
      <c r="A31" s="3">
        <v>15</v>
      </c>
      <c r="B31" s="16" t="s">
        <v>27</v>
      </c>
      <c r="C31" s="34">
        <v>0</v>
      </c>
      <c r="G31" s="9"/>
      <c r="I31" s="9"/>
    </row>
    <row r="32" spans="1:9" s="2" customFormat="1" ht="25.5" customHeight="1">
      <c r="A32" s="3">
        <v>16</v>
      </c>
      <c r="B32" s="16" t="s">
        <v>29</v>
      </c>
      <c r="C32" s="40">
        <v>0</v>
      </c>
      <c r="G32" s="9"/>
      <c r="I32" s="9"/>
    </row>
    <row r="33" spans="1:9" s="2" customFormat="1" ht="22.5" customHeight="1">
      <c r="A33" s="3">
        <v>17</v>
      </c>
      <c r="B33" s="16" t="s">
        <v>11</v>
      </c>
      <c r="C33" s="34">
        <v>0</v>
      </c>
      <c r="G33" s="9"/>
      <c r="I33" s="9"/>
    </row>
    <row r="34" spans="1:9" s="2" customFormat="1" ht="24.75" customHeight="1">
      <c r="A34" s="3">
        <v>18</v>
      </c>
      <c r="B34" s="16" t="s">
        <v>18</v>
      </c>
      <c r="C34" s="34">
        <v>0</v>
      </c>
      <c r="G34" s="9"/>
      <c r="I34" s="9"/>
    </row>
    <row r="35" spans="1:9" s="2" customFormat="1" ht="27" customHeight="1">
      <c r="A35" s="3">
        <v>19</v>
      </c>
      <c r="B35" s="16" t="s">
        <v>22</v>
      </c>
      <c r="C35" s="34">
        <v>0</v>
      </c>
      <c r="G35" s="9"/>
      <c r="I35" s="9"/>
    </row>
    <row r="36" spans="1:9" s="2" customFormat="1" ht="36" customHeight="1">
      <c r="A36" s="3">
        <v>20</v>
      </c>
      <c r="B36" s="16" t="s">
        <v>32</v>
      </c>
      <c r="C36" s="39">
        <v>1125476.8</v>
      </c>
      <c r="G36" s="9"/>
      <c r="I36" s="9"/>
    </row>
    <row r="37" spans="1:9" s="2" customFormat="1" ht="36" customHeight="1">
      <c r="A37" s="3"/>
      <c r="B37" s="16" t="s">
        <v>56</v>
      </c>
      <c r="C37" s="41">
        <v>15390</v>
      </c>
      <c r="G37" s="9"/>
      <c r="I37" s="9"/>
    </row>
    <row r="38" spans="1:9" s="2" customFormat="1" ht="36" customHeight="1">
      <c r="A38" s="3"/>
      <c r="B38" s="16" t="s">
        <v>57</v>
      </c>
      <c r="C38" s="41">
        <v>132960</v>
      </c>
      <c r="G38" s="9"/>
      <c r="I38" s="9"/>
    </row>
    <row r="39" spans="1:9" s="2" customFormat="1" ht="36" customHeight="1">
      <c r="A39" s="3"/>
      <c r="B39" s="16" t="s">
        <v>58</v>
      </c>
      <c r="C39" s="41">
        <v>977126.8</v>
      </c>
      <c r="G39" s="9"/>
      <c r="I39" s="9"/>
    </row>
    <row r="40" spans="1:9" s="2" customFormat="1" ht="34.5" customHeight="1">
      <c r="A40" s="3">
        <v>21</v>
      </c>
      <c r="B40" s="16" t="s">
        <v>31</v>
      </c>
      <c r="C40" s="55">
        <v>455671.78</v>
      </c>
      <c r="G40" s="9"/>
      <c r="I40" s="9"/>
    </row>
    <row r="41" spans="1:9" s="2" customFormat="1" ht="34.5" customHeight="1">
      <c r="A41" s="3"/>
      <c r="B41" s="16" t="s">
        <v>50</v>
      </c>
      <c r="C41" s="41">
        <v>197695.78</v>
      </c>
      <c r="G41" s="9"/>
      <c r="I41" s="9"/>
    </row>
    <row r="42" spans="1:9" s="2" customFormat="1" ht="34.5" customHeight="1">
      <c r="A42" s="3"/>
      <c r="B42" s="16" t="s">
        <v>59</v>
      </c>
      <c r="C42" s="41">
        <v>257976</v>
      </c>
      <c r="G42" s="9"/>
      <c r="I42" s="9"/>
    </row>
    <row r="43" spans="1:9" s="2" customFormat="1" ht="34.5" customHeight="1">
      <c r="A43" s="3">
        <v>22</v>
      </c>
      <c r="B43" s="16" t="s">
        <v>37</v>
      </c>
      <c r="C43" s="34">
        <v>0</v>
      </c>
      <c r="G43" s="9"/>
      <c r="I43" s="9"/>
    </row>
    <row r="44" spans="1:9" s="2" customFormat="1" ht="23.25" customHeight="1">
      <c r="A44" s="3">
        <v>23</v>
      </c>
      <c r="B44" s="16" t="s">
        <v>35</v>
      </c>
      <c r="C44" s="34">
        <v>0</v>
      </c>
      <c r="G44" s="9"/>
      <c r="I44" s="9"/>
    </row>
    <row r="45" spans="1:9" s="2" customFormat="1" ht="25.5" customHeight="1">
      <c r="A45" s="3">
        <v>24</v>
      </c>
      <c r="B45" s="16" t="s">
        <v>28</v>
      </c>
      <c r="C45" s="34">
        <v>0</v>
      </c>
      <c r="G45" s="9"/>
      <c r="I45" s="9"/>
    </row>
    <row r="46" spans="1:9" s="2" customFormat="1" ht="22.5" customHeight="1">
      <c r="A46" s="3">
        <v>25</v>
      </c>
      <c r="B46" s="28" t="s">
        <v>42</v>
      </c>
      <c r="C46" s="34">
        <v>0</v>
      </c>
      <c r="G46" s="9"/>
      <c r="I46" s="9"/>
    </row>
    <row r="47" spans="1:9" s="2" customFormat="1" ht="23.25" customHeight="1">
      <c r="A47" s="3">
        <v>26</v>
      </c>
      <c r="B47" s="16" t="s">
        <v>33</v>
      </c>
      <c r="C47" s="40">
        <f>C50+C49+C48</f>
        <v>2175421.6</v>
      </c>
      <c r="G47" s="9"/>
      <c r="I47" s="9"/>
    </row>
    <row r="48" spans="1:9" s="2" customFormat="1" ht="23.25" customHeight="1">
      <c r="A48" s="3"/>
      <c r="B48" s="16" t="s">
        <v>48</v>
      </c>
      <c r="C48" s="34">
        <v>8937.5</v>
      </c>
      <c r="G48" s="9"/>
      <c r="I48" s="9"/>
    </row>
    <row r="49" spans="1:9" s="2" customFormat="1" ht="23.25" customHeight="1">
      <c r="A49" s="3"/>
      <c r="B49" s="16" t="s">
        <v>46</v>
      </c>
      <c r="C49" s="34">
        <v>121667.7</v>
      </c>
      <c r="G49" s="9"/>
      <c r="I49" s="9"/>
    </row>
    <row r="50" spans="1:9" s="2" customFormat="1" ht="23.25" customHeight="1">
      <c r="A50" s="3"/>
      <c r="B50" s="16" t="s">
        <v>49</v>
      </c>
      <c r="C50" s="34">
        <v>2044816.4</v>
      </c>
      <c r="G50" s="9"/>
      <c r="I50" s="9"/>
    </row>
    <row r="51" spans="1:9" s="2" customFormat="1" ht="23.25" customHeight="1">
      <c r="A51" s="3">
        <v>27</v>
      </c>
      <c r="B51" s="16" t="s">
        <v>34</v>
      </c>
      <c r="C51" s="34">
        <v>0</v>
      </c>
      <c r="G51" s="9"/>
      <c r="I51" s="9"/>
    </row>
    <row r="52" spans="1:9" s="2" customFormat="1" ht="25.5" customHeight="1">
      <c r="A52" s="3">
        <v>28</v>
      </c>
      <c r="B52" s="16" t="s">
        <v>15</v>
      </c>
      <c r="C52" s="34">
        <v>0</v>
      </c>
      <c r="G52" s="9"/>
      <c r="I52" s="9"/>
    </row>
    <row r="53" spans="1:9" s="2" customFormat="1" ht="24" customHeight="1">
      <c r="A53" s="3">
        <v>29</v>
      </c>
      <c r="B53" s="16" t="s">
        <v>17</v>
      </c>
      <c r="C53" s="34">
        <v>0</v>
      </c>
      <c r="G53" s="9"/>
      <c r="I53" s="9"/>
    </row>
    <row r="54" spans="1:9" s="2" customFormat="1" ht="24.75" customHeight="1">
      <c r="A54" s="3">
        <v>30</v>
      </c>
      <c r="B54" s="16" t="s">
        <v>21</v>
      </c>
      <c r="C54" s="34">
        <v>0</v>
      </c>
      <c r="G54" s="9"/>
      <c r="I54" s="9"/>
    </row>
    <row r="55" spans="1:9" s="29" customFormat="1" ht="21" customHeight="1">
      <c r="A55" s="3">
        <v>31</v>
      </c>
      <c r="B55" s="16" t="s">
        <v>23</v>
      </c>
      <c r="C55" s="37">
        <v>0</v>
      </c>
      <c r="G55" s="30"/>
      <c r="I55" s="30"/>
    </row>
    <row r="56" spans="1:9" s="21" customFormat="1" ht="23.25" customHeight="1">
      <c r="A56" s="18">
        <v>32</v>
      </c>
      <c r="B56" s="19" t="s">
        <v>24</v>
      </c>
      <c r="C56" s="34">
        <v>0</v>
      </c>
      <c r="G56" s="22"/>
      <c r="I56" s="22"/>
    </row>
    <row r="57" spans="1:9" s="21" customFormat="1" ht="23.25" customHeight="1">
      <c r="A57" s="18">
        <v>33</v>
      </c>
      <c r="B57" s="19" t="s">
        <v>30</v>
      </c>
      <c r="C57" s="34">
        <v>0</v>
      </c>
      <c r="G57" s="22"/>
      <c r="I57" s="22"/>
    </row>
    <row r="58" spans="1:9" s="21" customFormat="1">
      <c r="A58" s="18">
        <v>34</v>
      </c>
      <c r="B58" s="19" t="s">
        <v>12</v>
      </c>
      <c r="C58" s="33">
        <v>20935.23</v>
      </c>
      <c r="G58" s="22"/>
      <c r="I58" s="22"/>
    </row>
    <row r="59" spans="1:9" s="21" customFormat="1">
      <c r="A59" s="18">
        <v>35</v>
      </c>
      <c r="B59" s="19" t="s">
        <v>40</v>
      </c>
      <c r="G59" s="22"/>
      <c r="I59" s="22"/>
    </row>
    <row r="60" spans="1:9" s="21" customFormat="1">
      <c r="A60" s="18">
        <v>36</v>
      </c>
      <c r="B60" s="19" t="s">
        <v>39</v>
      </c>
      <c r="C60" s="33">
        <v>20935.23</v>
      </c>
      <c r="G60" s="22"/>
      <c r="I60" s="22"/>
    </row>
    <row r="61" spans="1:9" s="21" customFormat="1">
      <c r="A61" s="18">
        <v>37</v>
      </c>
      <c r="B61" s="19" t="s">
        <v>13</v>
      </c>
      <c r="C61" s="34">
        <v>0</v>
      </c>
      <c r="G61" s="22"/>
      <c r="I61" s="22"/>
    </row>
    <row r="62" spans="1:9" s="21" customFormat="1">
      <c r="A62" s="23">
        <v>38</v>
      </c>
      <c r="B62" s="20" t="s">
        <v>14</v>
      </c>
      <c r="C62" s="33">
        <f>C47+C40+C36+C27+C18</f>
        <v>5099250.09</v>
      </c>
      <c r="G62" s="22"/>
      <c r="I62" s="22"/>
    </row>
    <row r="63" spans="1:9" s="24" customFormat="1" ht="21.75" customHeight="1">
      <c r="A63" s="24" t="s">
        <v>16</v>
      </c>
      <c r="B63" s="19"/>
      <c r="C63" s="33"/>
      <c r="G63" s="25"/>
      <c r="I63" s="25"/>
    </row>
    <row r="64" spans="1:9" s="21" customFormat="1">
      <c r="B64" s="26"/>
      <c r="C64" s="38"/>
      <c r="G64" s="22"/>
      <c r="I64" s="22"/>
    </row>
    <row r="65" spans="2:9" s="21" customFormat="1">
      <c r="B65" s="27"/>
      <c r="C65" s="38"/>
      <c r="G65" s="22"/>
      <c r="I65" s="22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J1"/>
  <sheetViews>
    <sheetView topLeftCell="A27" workbookViewId="0">
      <selection activeCell="A27" sqref="A1:XFD1048576"/>
    </sheetView>
  </sheetViews>
  <sheetFormatPr defaultRowHeight="18"/>
  <cols>
    <col min="2" max="2" width="9.140625" style="17"/>
    <col min="3" max="3" width="9.140625" style="11"/>
    <col min="5" max="5" width="9.140625" style="4"/>
    <col min="8" max="8" width="9.140625" style="10"/>
    <col min="10" max="10" width="9.140625" style="10"/>
  </cols>
  <sheetData/>
  <sortState ref="B18:C39">
    <sortCondition ref="B18"/>
  </sortState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2022-12-02T08:06:07Z</dcterms:modified>
</cp:coreProperties>
</file>